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3090" windowWidth="11340" windowHeight="4665" activeTab="1"/>
  </bookViews>
  <sheets>
    <sheet name="Condensed IS" sheetId="1" r:id="rId1"/>
    <sheet name="Condensed BS" sheetId="2" r:id="rId2"/>
    <sheet name="Condensed SCIE" sheetId="3" r:id="rId3"/>
    <sheet name="Condensed CF" sheetId="4" r:id="rId4"/>
  </sheets>
  <definedNames>
    <definedName name="_xlnm.Print_Area" localSheetId="1">'Condensed BS'!$A$1:$G$59</definedName>
    <definedName name="_xlnm.Print_Area" localSheetId="3">'Condensed CF'!$A$1:$G$76</definedName>
    <definedName name="_xlnm.Print_Area" localSheetId="0">'Condensed IS'!$A$1:$K$47</definedName>
    <definedName name="_xlnm.Print_Area" localSheetId="2">'Condensed SCIE'!$A$1:$N$33</definedName>
  </definedNames>
  <calcPr fullCalcOnLoad="1"/>
</workbook>
</file>

<file path=xl/sharedStrings.xml><?xml version="1.0" encoding="utf-8"?>
<sst xmlns="http://schemas.openxmlformats.org/spreadsheetml/2006/main" count="182" uniqueCount="153">
  <si>
    <t>Note</t>
  </si>
  <si>
    <t>RM'000</t>
  </si>
  <si>
    <t>Other operating income</t>
  </si>
  <si>
    <t>CONDENSED CONSOLIDATED BALANCE SHEET</t>
  </si>
  <si>
    <t>Inventories</t>
  </si>
  <si>
    <t>Trade receivables</t>
  </si>
  <si>
    <t>Deferred tax liabilities</t>
  </si>
  <si>
    <t>Minority interests</t>
  </si>
  <si>
    <t>Net Assets</t>
  </si>
  <si>
    <t>Reserves</t>
  </si>
  <si>
    <t>Shareholders' Equity</t>
  </si>
  <si>
    <t>Unaudited</t>
  </si>
  <si>
    <t>Property, plant and equipment</t>
  </si>
  <si>
    <t>Investment in unquoted shares - at cost</t>
  </si>
  <si>
    <t>Current Assets</t>
  </si>
  <si>
    <t>Other receivables and prepaid expenses</t>
  </si>
  <si>
    <t>Cash and bank balances</t>
  </si>
  <si>
    <t>Current Liabilities</t>
  </si>
  <si>
    <t>Trade payables</t>
  </si>
  <si>
    <t>Other payables and accrued expenses</t>
  </si>
  <si>
    <t>Tax liabilities</t>
  </si>
  <si>
    <t>Amount owing to associated company</t>
  </si>
  <si>
    <t>Net Current Assets</t>
  </si>
  <si>
    <t>Represented by:</t>
  </si>
  <si>
    <t>Issued capital</t>
  </si>
  <si>
    <t>Translation</t>
  </si>
  <si>
    <t>Total</t>
  </si>
  <si>
    <t>adjustment</t>
  </si>
  <si>
    <t>Capital</t>
  </si>
  <si>
    <t>shareholders'</t>
  </si>
  <si>
    <t>capital</t>
  </si>
  <si>
    <t>account</t>
  </si>
  <si>
    <t>equity</t>
  </si>
  <si>
    <t>CONDENSED CONSOLIDATED STATEMENT OF CHANGES IN EQUITY</t>
  </si>
  <si>
    <t>Issued</t>
  </si>
  <si>
    <t>reserve</t>
  </si>
  <si>
    <t>Unappropriated</t>
  </si>
  <si>
    <t>profit</t>
  </si>
  <si>
    <t>Hire purchase payables</t>
  </si>
  <si>
    <t>Non-Current and Deferred Liabilities</t>
  </si>
  <si>
    <t>Bank borrowings</t>
  </si>
  <si>
    <t>CONDENSED CONSOLIDATED CASH FLOW STATEMENT</t>
  </si>
  <si>
    <t>Adjustments for:</t>
  </si>
  <si>
    <t xml:space="preserve"> Depreciation of property, plant and equipment</t>
  </si>
  <si>
    <t xml:space="preserve"> Interest income</t>
  </si>
  <si>
    <t>(Increase)/Decrease in:</t>
  </si>
  <si>
    <t xml:space="preserve"> Inventories</t>
  </si>
  <si>
    <t>Operating Profit Before Working Capital Changes</t>
  </si>
  <si>
    <t xml:space="preserve"> Trade receivables</t>
  </si>
  <si>
    <t xml:space="preserve"> Other receivables and prepaid expenses</t>
  </si>
  <si>
    <t xml:space="preserve"> Trade payables</t>
  </si>
  <si>
    <t xml:space="preserve"> Other payables and accrued expenses</t>
  </si>
  <si>
    <t xml:space="preserve"> Amount owing to associated company</t>
  </si>
  <si>
    <t>Income tax paid</t>
  </si>
  <si>
    <t>Proceeds from disposal of property, plant and equipment</t>
  </si>
  <si>
    <t>Additions to property, plant and equipment</t>
  </si>
  <si>
    <t>Interest received</t>
  </si>
  <si>
    <t>Payment of hire-purchase payables</t>
  </si>
  <si>
    <t>Effects of changes in exchange rates</t>
  </si>
  <si>
    <t>Finance cost paid</t>
  </si>
  <si>
    <t>Revenue</t>
  </si>
  <si>
    <t>- dilluted</t>
  </si>
  <si>
    <t>N/A</t>
  </si>
  <si>
    <t>Cash and cash equivalents comprise the following balance sheet amounts:</t>
  </si>
  <si>
    <t>Bank overdrafts</t>
  </si>
  <si>
    <t>(The figures have not been audited)</t>
  </si>
  <si>
    <t>- basic</t>
  </si>
  <si>
    <t>Investment in unquoted bonds</t>
  </si>
  <si>
    <t>Term loan - unsecured</t>
  </si>
  <si>
    <t>Cash Used in Operations</t>
  </si>
  <si>
    <t>Net Cash Used In Operating Activities</t>
  </si>
  <si>
    <t>CASH FLOWS FROM/(USED IN) INVESTING ACTIVITIES</t>
  </si>
  <si>
    <t>CASH FLOWS FROM/(USED IN) FINANCING ACTIVITIES</t>
  </si>
  <si>
    <t>CASH AND CASH EQUIVALENTS AT END OF YEAR</t>
  </si>
  <si>
    <t>CASH AND CASH EQUIVALENTS AT BEGINNING OF YEAR</t>
  </si>
  <si>
    <t>Cash on hand and at banks</t>
  </si>
  <si>
    <t>Fixed deposits with licensed banks</t>
  </si>
  <si>
    <t>CASH FLOWS FROM/(USED IN) OPERATING ACTIVITIES</t>
  </si>
  <si>
    <t>Finance costs</t>
  </si>
  <si>
    <t xml:space="preserve"> Finance costs</t>
  </si>
  <si>
    <t>Share in results of associated company</t>
  </si>
  <si>
    <t xml:space="preserve"> Share in results of associated company</t>
  </si>
  <si>
    <t>Audited</t>
  </si>
  <si>
    <t>Individual Quarter</t>
  </si>
  <si>
    <t>Quarter</t>
  </si>
  <si>
    <t>Cumulative Quarter</t>
  </si>
  <si>
    <t xml:space="preserve">Preceding Year </t>
  </si>
  <si>
    <t>(These figures have not been audited)</t>
  </si>
  <si>
    <t>Current Year</t>
  </si>
  <si>
    <t>CONDENSED CONSOLIDATED INCOME STATEMENT</t>
  </si>
  <si>
    <t>Costs of sales</t>
  </si>
  <si>
    <t>Gross profit</t>
  </si>
  <si>
    <t>Administrative expenses</t>
  </si>
  <si>
    <t>Taxation</t>
  </si>
  <si>
    <t>Company and subsidiaries</t>
  </si>
  <si>
    <t>SAAG CONSOLIDATED (M) BHD</t>
  </si>
  <si>
    <t>As at 31.12.2003</t>
  </si>
  <si>
    <t>Goodwill on consolidation</t>
  </si>
  <si>
    <t>Contract work-in-progress</t>
  </si>
  <si>
    <t>Short-term investment</t>
  </si>
  <si>
    <t xml:space="preserve">Hire-purchase payables </t>
  </si>
  <si>
    <t>Balance as of 1 January 2004</t>
  </si>
  <si>
    <t>Translation adjustment for the period</t>
  </si>
  <si>
    <t>Net loss for the financial period</t>
  </si>
  <si>
    <t xml:space="preserve"> Amortisation of goodwill</t>
  </si>
  <si>
    <t xml:space="preserve"> Contract work-in-progress</t>
  </si>
  <si>
    <t>Increase/(Decrease) in:</t>
  </si>
  <si>
    <t>Acquisition of a subsidiary company</t>
  </si>
  <si>
    <t>Decrease in placement of fixed deposits</t>
  </si>
  <si>
    <t>Sale of quoted shares</t>
  </si>
  <si>
    <t>Net tangible assets per share (RM)</t>
  </si>
  <si>
    <t>NET DECREASE IN CASH AND CASH EQUIVALENTS</t>
  </si>
  <si>
    <t>Interim report for the six months ended 30 June 2004</t>
  </si>
  <si>
    <t>As at 30.06.2004</t>
  </si>
  <si>
    <t>Balance as of 1 January 2003</t>
  </si>
  <si>
    <t>Balance as of 30 June 2004</t>
  </si>
  <si>
    <t>Balance as of 30 June 2003</t>
  </si>
  <si>
    <t>6 months ended</t>
  </si>
  <si>
    <t>30.06.04</t>
  </si>
  <si>
    <t>30.06.03</t>
  </si>
  <si>
    <t xml:space="preserve"> Allowance for doubtful debts</t>
  </si>
  <si>
    <t xml:space="preserve"> Unrealised (gain)/loss on foreign exchange</t>
  </si>
  <si>
    <t xml:space="preserve"> Allowance for doubtful debts no longer required</t>
  </si>
  <si>
    <t xml:space="preserve"> (Gain)/Loss on disposal of property, plant and equipment</t>
  </si>
  <si>
    <t>Investment in short term deposits</t>
  </si>
  <si>
    <t>Investments in joint venture</t>
  </si>
  <si>
    <t>Sale of shares in subsidiary</t>
  </si>
  <si>
    <t>Increase/(decrease) in bank borrowings</t>
  </si>
  <si>
    <t>Associate</t>
  </si>
  <si>
    <t>Share application money pending allotment</t>
  </si>
  <si>
    <t>allotment</t>
  </si>
  <si>
    <t>pending</t>
  </si>
  <si>
    <t>Share</t>
  </si>
  <si>
    <t>application</t>
  </si>
  <si>
    <t>money</t>
  </si>
  <si>
    <t>Share application money received</t>
  </si>
  <si>
    <t>Operating loss after finance cost</t>
  </si>
  <si>
    <t>Loss from ordinary activity before taxation</t>
  </si>
  <si>
    <t>Loss from ordinary activity after taxation</t>
  </si>
  <si>
    <t>Loss before tax</t>
  </si>
  <si>
    <t xml:space="preserve"> Property, plant and equipment written off</t>
  </si>
  <si>
    <t xml:space="preserve"> Loss on disposal of quoted shares</t>
  </si>
  <si>
    <t>Dividend received</t>
  </si>
  <si>
    <t>Investment in associated company</t>
  </si>
  <si>
    <t>Operating profit/(loss) before finance cost</t>
  </si>
  <si>
    <t>Net profit/(loss) for the period</t>
  </si>
  <si>
    <t>Profit/(Loss) per ordinary share (sen)</t>
  </si>
  <si>
    <t xml:space="preserve">Note: </t>
  </si>
  <si>
    <t xml:space="preserve">Net tangible assets per share as at 30 June 2004 is inclusive of share application money received amounting to </t>
  </si>
  <si>
    <t>Net Cash From/(Used In) Investing Activities</t>
  </si>
  <si>
    <t>Net Cash From/(Used In) Financing Activities</t>
  </si>
  <si>
    <t xml:space="preserve">RM24.3m which is pending allotment. Had the shares been fully allotted as at 30 June 2004, the net tangible </t>
  </si>
  <si>
    <t>asset per share would have been RM1.22.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</si>
</sst>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d\-mmm\-yyyy"/>
    <numFmt numFmtId="167" formatCode="dd/mm/yyyy"/>
    <numFmt numFmtId="168" formatCode="dd\ mmm\ yyyy"/>
    <numFmt numFmtId="169" formatCode="0.00_);\(0.00\)"/>
    <numFmt numFmtId="170" formatCode="#,##0.0_);\(#,##0.0\)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38" fontId="1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Alignment="1">
      <alignment horizontal="right"/>
    </xf>
    <xf numFmtId="38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8" fontId="1" fillId="0" borderId="0" xfId="0" applyNumberFormat="1" applyFont="1" applyAlignment="1">
      <alignment horizontal="right"/>
    </xf>
    <xf numFmtId="38" fontId="0" fillId="0" borderId="0" xfId="0" applyNumberFormat="1" applyFont="1" applyAlignment="1">
      <alignment horizontal="center"/>
    </xf>
    <xf numFmtId="38" fontId="0" fillId="0" borderId="0" xfId="0" applyNumberFormat="1" applyFont="1" applyBorder="1" applyAlignment="1">
      <alignment horizontal="right"/>
    </xf>
    <xf numFmtId="38" fontId="0" fillId="0" borderId="0" xfId="0" applyNumberFormat="1" applyFont="1" applyFill="1" applyBorder="1" applyAlignment="1">
      <alignment horizontal="right"/>
    </xf>
    <xf numFmtId="38" fontId="0" fillId="0" borderId="0" xfId="0" applyNumberFormat="1" applyFont="1" applyFill="1" applyAlignment="1">
      <alignment horizontal="right"/>
    </xf>
    <xf numFmtId="164" fontId="0" fillId="0" borderId="0" xfId="15" applyNumberFormat="1" applyAlignment="1">
      <alignment/>
    </xf>
    <xf numFmtId="164" fontId="0" fillId="0" borderId="0" xfId="15" applyNumberFormat="1" applyAlignment="1">
      <alignment/>
    </xf>
    <xf numFmtId="164" fontId="0" fillId="0" borderId="1" xfId="0" applyNumberFormat="1" applyBorder="1" applyAlignment="1">
      <alignment/>
    </xf>
    <xf numFmtId="38" fontId="2" fillId="0" borderId="0" xfId="0" applyNumberFormat="1" applyFont="1" applyAlignment="1">
      <alignment/>
    </xf>
    <xf numFmtId="164" fontId="0" fillId="0" borderId="0" xfId="15" applyNumberFormat="1" applyBorder="1" applyAlignment="1">
      <alignment/>
    </xf>
    <xf numFmtId="164" fontId="0" fillId="0" borderId="1" xfId="15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15" applyNumberFormat="1" applyFill="1" applyAlignment="1">
      <alignment/>
    </xf>
    <xf numFmtId="38" fontId="0" fillId="0" borderId="0" xfId="0" applyNumberFormat="1" applyFont="1" applyBorder="1" applyAlignment="1">
      <alignment horizontal="center"/>
    </xf>
    <xf numFmtId="38" fontId="1" fillId="0" borderId="0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164" fontId="0" fillId="0" borderId="2" xfId="15" applyNumberFormat="1" applyBorder="1" applyAlignment="1">
      <alignment/>
    </xf>
    <xf numFmtId="164" fontId="0" fillId="0" borderId="0" xfId="15" applyNumberFormat="1" applyBorder="1" applyAlignment="1">
      <alignment/>
    </xf>
    <xf numFmtId="0" fontId="1" fillId="0" borderId="0" xfId="0" applyFont="1" applyAlignment="1">
      <alignment/>
    </xf>
    <xf numFmtId="164" fontId="0" fillId="0" borderId="2" xfId="15" applyNumberFormat="1" applyBorder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 quotePrefix="1">
      <alignment/>
    </xf>
    <xf numFmtId="38" fontId="2" fillId="0" borderId="0" xfId="0" applyNumberFormat="1" applyFont="1" applyAlignment="1">
      <alignment horizontal="center"/>
    </xf>
    <xf numFmtId="43" fontId="0" fillId="0" borderId="0" xfId="15" applyAlignment="1">
      <alignment/>
    </xf>
    <xf numFmtId="38" fontId="0" fillId="0" borderId="0" xfId="0" applyNumberFormat="1" applyFont="1" applyFill="1" applyBorder="1" applyAlignment="1">
      <alignment/>
    </xf>
    <xf numFmtId="38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164" fontId="0" fillId="0" borderId="0" xfId="15" applyNumberFormat="1" applyFont="1" applyFill="1" applyBorder="1" applyAlignment="1">
      <alignment horizontal="right"/>
    </xf>
    <xf numFmtId="38" fontId="1" fillId="0" borderId="0" xfId="0" applyNumberFormat="1" applyFont="1" applyFill="1" applyAlignment="1">
      <alignment horizontal="right"/>
    </xf>
    <xf numFmtId="168" fontId="1" fillId="0" borderId="0" xfId="0" applyNumberFormat="1" applyFont="1" applyFill="1" applyAlignment="1">
      <alignment horizontal="right"/>
    </xf>
    <xf numFmtId="38" fontId="3" fillId="0" borderId="0" xfId="0" applyNumberFormat="1" applyFont="1" applyAlignment="1">
      <alignment/>
    </xf>
    <xf numFmtId="164" fontId="0" fillId="0" borderId="0" xfId="15" applyNumberFormat="1" applyFont="1" applyAlignment="1">
      <alignment/>
    </xf>
    <xf numFmtId="0" fontId="0" fillId="0" borderId="0" xfId="0" applyFont="1" applyAlignment="1">
      <alignment horizontal="center"/>
    </xf>
    <xf numFmtId="164" fontId="0" fillId="0" borderId="1" xfId="0" applyNumberFormat="1" applyFill="1" applyBorder="1" applyAlignment="1">
      <alignment/>
    </xf>
    <xf numFmtId="164" fontId="0" fillId="0" borderId="0" xfId="15" applyNumberFormat="1" applyFill="1" applyBorder="1" applyAlignment="1">
      <alignment/>
    </xf>
    <xf numFmtId="164" fontId="0" fillId="0" borderId="1" xfId="15" applyNumberForma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2" xfId="15" applyNumberFormat="1" applyFill="1" applyBorder="1" applyAlignment="1">
      <alignment/>
    </xf>
    <xf numFmtId="164" fontId="0" fillId="0" borderId="2" xfId="15" applyNumberFormat="1" applyFill="1" applyBorder="1" applyAlignment="1">
      <alignment/>
    </xf>
    <xf numFmtId="43" fontId="0" fillId="0" borderId="0" xfId="15" applyFill="1" applyAlignment="1">
      <alignment/>
    </xf>
    <xf numFmtId="38" fontId="0" fillId="0" borderId="0" xfId="0" applyNumberFormat="1" applyFont="1" applyFill="1" applyAlignment="1">
      <alignment/>
    </xf>
    <xf numFmtId="38" fontId="1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164" fontId="0" fillId="0" borderId="0" xfId="15" applyNumberFormat="1" applyFill="1" applyBorder="1" applyAlignment="1">
      <alignment/>
    </xf>
    <xf numFmtId="0" fontId="1" fillId="0" borderId="0" xfId="0" applyFont="1" applyFill="1" applyAlignment="1">
      <alignment horizontal="center"/>
    </xf>
    <xf numFmtId="164" fontId="0" fillId="0" borderId="3" xfId="15" applyNumberFormat="1" applyFill="1" applyBorder="1" applyAlignment="1">
      <alignment/>
    </xf>
    <xf numFmtId="164" fontId="0" fillId="0" borderId="1" xfId="15" applyNumberFormat="1" applyFill="1" applyBorder="1" applyAlignment="1">
      <alignment/>
    </xf>
    <xf numFmtId="164" fontId="0" fillId="0" borderId="0" xfId="15" applyNumberFormat="1" applyFont="1" applyFill="1" applyAlignment="1">
      <alignment/>
    </xf>
    <xf numFmtId="164" fontId="1" fillId="0" borderId="0" xfId="15" applyNumberFormat="1" applyFont="1" applyFill="1" applyAlignment="1">
      <alignment/>
    </xf>
    <xf numFmtId="39" fontId="0" fillId="0" borderId="0" xfId="0" applyNumberFormat="1" applyFont="1" applyFill="1" applyBorder="1" applyAlignment="1">
      <alignment horizontal="right"/>
    </xf>
    <xf numFmtId="39" fontId="0" fillId="0" borderId="0" xfId="0" applyNumberFormat="1" applyFont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37" fontId="0" fillId="0" borderId="0" xfId="0" applyNumberFormat="1" applyFont="1" applyAlignment="1">
      <alignment horizontal="right"/>
    </xf>
    <xf numFmtId="37" fontId="0" fillId="0" borderId="0" xfId="0" applyNumberFormat="1" applyFont="1" applyBorder="1" applyAlignment="1">
      <alignment horizontal="right"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1" xfId="0" applyNumberFormat="1" applyFont="1" applyFill="1" applyBorder="1" applyAlignment="1">
      <alignment/>
    </xf>
    <xf numFmtId="37" fontId="0" fillId="0" borderId="1" xfId="0" applyNumberFormat="1" applyFont="1" applyBorder="1" applyAlignment="1">
      <alignment/>
    </xf>
    <xf numFmtId="39" fontId="0" fillId="0" borderId="0" xfId="15" applyNumberFormat="1" applyFont="1" applyFill="1" applyBorder="1" applyAlignment="1">
      <alignment horizontal="right"/>
    </xf>
    <xf numFmtId="37" fontId="4" fillId="0" borderId="3" xfId="0" applyNumberFormat="1" applyFont="1" applyFill="1" applyBorder="1" applyAlignment="1">
      <alignment horizontal="right"/>
    </xf>
    <xf numFmtId="37" fontId="4" fillId="2" borderId="0" xfId="0" applyNumberFormat="1" applyFont="1" applyFill="1" applyBorder="1" applyAlignment="1">
      <alignment horizontal="right"/>
    </xf>
    <xf numFmtId="37" fontId="4" fillId="2" borderId="3" xfId="0" applyNumberFormat="1" applyFont="1" applyFill="1" applyBorder="1" applyAlignment="1">
      <alignment horizontal="right"/>
    </xf>
    <xf numFmtId="37" fontId="0" fillId="0" borderId="0" xfId="15" applyNumberFormat="1" applyFont="1" applyFill="1" applyBorder="1" applyAlignment="1">
      <alignment horizontal="right"/>
    </xf>
    <xf numFmtId="37" fontId="0" fillId="0" borderId="3" xfId="0" applyNumberFormat="1" applyFont="1" applyFill="1" applyBorder="1" applyAlignment="1">
      <alignment horizontal="right"/>
    </xf>
    <xf numFmtId="37" fontId="0" fillId="0" borderId="0" xfId="0" applyNumberFormat="1" applyFill="1" applyAlignment="1">
      <alignment/>
    </xf>
    <xf numFmtId="37" fontId="0" fillId="0" borderId="3" xfId="15" applyNumberFormat="1" applyFont="1" applyFill="1" applyBorder="1" applyAlignment="1">
      <alignment horizontal="right"/>
    </xf>
    <xf numFmtId="37" fontId="0" fillId="0" borderId="0" xfId="15" applyNumberFormat="1" applyFont="1" applyBorder="1" applyAlignment="1">
      <alignment horizontal="right"/>
    </xf>
    <xf numFmtId="37" fontId="0" fillId="0" borderId="2" xfId="0" applyNumberFormat="1" applyFont="1" applyFill="1" applyBorder="1" applyAlignment="1">
      <alignment horizontal="right"/>
    </xf>
    <xf numFmtId="37" fontId="0" fillId="0" borderId="0" xfId="0" applyNumberFormat="1" applyAlignment="1">
      <alignment/>
    </xf>
    <xf numFmtId="38" fontId="1" fillId="0" borderId="4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38" fontId="1" fillId="0" borderId="1" xfId="0" applyNumberFormat="1" applyFont="1" applyBorder="1" applyAlignment="1">
      <alignment horizontal="center"/>
    </xf>
    <xf numFmtId="38" fontId="0" fillId="0" borderId="5" xfId="0" applyNumberFormat="1" applyFont="1" applyBorder="1" applyAlignment="1">
      <alignment horizontal="center"/>
    </xf>
    <xf numFmtId="0" fontId="0" fillId="0" borderId="0" xfId="0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view="pageBreakPreview" zoomScaleSheetLayoutView="100" workbookViewId="0" topLeftCell="A1">
      <selection activeCell="C16" sqref="C16"/>
    </sheetView>
  </sheetViews>
  <sheetFormatPr defaultColWidth="9.140625" defaultRowHeight="12.75"/>
  <cols>
    <col min="1" max="1" width="0.9921875" style="0" customWidth="1"/>
    <col min="2" max="2" width="5.421875" style="0" customWidth="1"/>
    <col min="3" max="3" width="37.7109375" style="0" customWidth="1"/>
    <col min="4" max="4" width="7.8515625" style="5" customWidth="1"/>
    <col min="5" max="5" width="14.8515625" style="33" customWidth="1"/>
    <col min="6" max="6" width="2.421875" style="0" customWidth="1"/>
    <col min="7" max="7" width="15.421875" style="0" customWidth="1"/>
    <col min="8" max="8" width="3.00390625" style="0" customWidth="1"/>
    <col min="9" max="9" width="14.8515625" style="33" customWidth="1"/>
    <col min="10" max="10" width="3.00390625" style="0" customWidth="1"/>
    <col min="11" max="11" width="14.8515625" style="0" customWidth="1"/>
    <col min="12" max="12" width="3.00390625" style="0" customWidth="1"/>
    <col min="13" max="13" width="14.8515625" style="0" customWidth="1"/>
  </cols>
  <sheetData>
    <row r="1" spans="1:11" ht="12.75">
      <c r="A1" s="1" t="s">
        <v>95</v>
      </c>
      <c r="B1" s="2"/>
      <c r="C1" s="2"/>
      <c r="D1" s="7"/>
      <c r="E1" s="10"/>
      <c r="F1" s="3"/>
      <c r="G1" s="3"/>
      <c r="H1" s="3"/>
      <c r="I1" s="10"/>
      <c r="J1" s="3"/>
      <c r="K1" s="3"/>
    </row>
    <row r="2" spans="1:11" ht="12.75">
      <c r="A2" s="2" t="s">
        <v>112</v>
      </c>
      <c r="B2" s="2"/>
      <c r="C2" s="2"/>
      <c r="D2" s="7"/>
      <c r="E2" s="10"/>
      <c r="F2" s="3"/>
      <c r="G2" s="3"/>
      <c r="H2" s="3"/>
      <c r="I2" s="10"/>
      <c r="J2" s="3"/>
      <c r="K2" s="3"/>
    </row>
    <row r="3" spans="1:11" ht="12.75">
      <c r="A3" s="1" t="s">
        <v>89</v>
      </c>
      <c r="B3" s="2"/>
      <c r="C3" s="2"/>
      <c r="D3" s="7"/>
      <c r="E3" s="10"/>
      <c r="F3" s="3"/>
      <c r="G3" s="3"/>
      <c r="H3" s="3"/>
      <c r="I3" s="10"/>
      <c r="J3" s="3"/>
      <c r="K3" s="3"/>
    </row>
    <row r="4" spans="1:11" ht="12.75">
      <c r="A4" s="38" t="s">
        <v>87</v>
      </c>
      <c r="B4" s="2"/>
      <c r="C4" s="2"/>
      <c r="D4" s="7"/>
      <c r="E4" s="10"/>
      <c r="F4" s="3"/>
      <c r="G4" s="3"/>
      <c r="H4" s="3"/>
      <c r="I4" s="10"/>
      <c r="J4" s="3"/>
      <c r="K4" s="3"/>
    </row>
    <row r="5" spans="1:11" ht="12.75">
      <c r="A5" s="2"/>
      <c r="B5" s="2"/>
      <c r="C5" s="2"/>
      <c r="D5" s="7"/>
      <c r="E5" s="10"/>
      <c r="F5" s="3"/>
      <c r="G5" s="3"/>
      <c r="H5" s="3"/>
      <c r="I5" s="10"/>
      <c r="J5" s="3"/>
      <c r="K5" s="3"/>
    </row>
    <row r="6" spans="1:11" ht="12.75">
      <c r="A6" s="2"/>
      <c r="B6" s="2"/>
      <c r="C6" s="2"/>
      <c r="D6" s="7"/>
      <c r="E6" s="79" t="s">
        <v>83</v>
      </c>
      <c r="F6" s="80"/>
      <c r="G6" s="81"/>
      <c r="H6" s="6"/>
      <c r="I6" s="79" t="s">
        <v>85</v>
      </c>
      <c r="J6" s="82"/>
      <c r="K6" s="83"/>
    </row>
    <row r="7" spans="1:11" ht="12.75">
      <c r="A7" s="2"/>
      <c r="B7" s="2"/>
      <c r="C7" s="2"/>
      <c r="D7" s="4" t="s">
        <v>0</v>
      </c>
      <c r="E7" s="36" t="s">
        <v>88</v>
      </c>
      <c r="F7" s="4"/>
      <c r="G7" s="6" t="s">
        <v>86</v>
      </c>
      <c r="H7" s="4"/>
      <c r="I7" s="36" t="s">
        <v>88</v>
      </c>
      <c r="J7" s="4"/>
      <c r="K7" s="6" t="s">
        <v>86</v>
      </c>
    </row>
    <row r="8" spans="1:11" ht="12.75">
      <c r="A8" s="2"/>
      <c r="B8" s="2"/>
      <c r="C8" s="2"/>
      <c r="D8" s="7"/>
      <c r="E8" s="36" t="s">
        <v>84</v>
      </c>
      <c r="F8" s="4"/>
      <c r="G8" s="36" t="s">
        <v>84</v>
      </c>
      <c r="H8" s="4"/>
      <c r="I8" s="36" t="s">
        <v>84</v>
      </c>
      <c r="J8" s="4"/>
      <c r="K8" s="36" t="s">
        <v>84</v>
      </c>
    </row>
    <row r="9" spans="1:11" ht="12.75">
      <c r="A9" s="2"/>
      <c r="B9" s="2"/>
      <c r="C9" s="2"/>
      <c r="D9" s="7"/>
      <c r="E9" s="37">
        <v>38168</v>
      </c>
      <c r="F9" s="4"/>
      <c r="G9" s="37">
        <v>37802</v>
      </c>
      <c r="H9" s="4"/>
      <c r="I9" s="37">
        <v>38168</v>
      </c>
      <c r="J9" s="4"/>
      <c r="K9" s="37">
        <v>37802</v>
      </c>
    </row>
    <row r="10" spans="1:11" ht="12.75">
      <c r="A10" s="2"/>
      <c r="B10" s="2"/>
      <c r="C10" s="2"/>
      <c r="D10" s="7"/>
      <c r="E10" s="36" t="s">
        <v>1</v>
      </c>
      <c r="F10" s="3"/>
      <c r="G10" s="6" t="s">
        <v>1</v>
      </c>
      <c r="H10" s="3"/>
      <c r="I10" s="36" t="s">
        <v>1</v>
      </c>
      <c r="J10" s="3"/>
      <c r="K10" s="6" t="s">
        <v>1</v>
      </c>
    </row>
    <row r="11" spans="1:11" ht="12.75">
      <c r="A11" s="2"/>
      <c r="B11" s="2"/>
      <c r="C11" s="2"/>
      <c r="D11" s="7"/>
      <c r="E11" s="32"/>
      <c r="F11" s="3"/>
      <c r="G11" s="3"/>
      <c r="H11" s="3"/>
      <c r="I11" s="10"/>
      <c r="J11" s="3"/>
      <c r="K11" s="3"/>
    </row>
    <row r="12" spans="1:11" ht="12.75">
      <c r="A12" s="2"/>
      <c r="B12" s="2" t="s">
        <v>60</v>
      </c>
      <c r="C12" s="2"/>
      <c r="D12" s="7">
        <v>6</v>
      </c>
      <c r="E12" s="9">
        <v>12494</v>
      </c>
      <c r="F12" s="8"/>
      <c r="G12" s="8">
        <v>9843</v>
      </c>
      <c r="H12" s="8"/>
      <c r="I12" s="9">
        <v>26148</v>
      </c>
      <c r="J12" s="8"/>
      <c r="K12" s="8">
        <v>17500</v>
      </c>
    </row>
    <row r="13" spans="1:11" ht="12.75">
      <c r="A13" s="2"/>
      <c r="B13" s="2"/>
      <c r="C13" s="2"/>
      <c r="D13" s="7"/>
      <c r="E13" s="9"/>
      <c r="F13" s="8"/>
      <c r="G13" s="8"/>
      <c r="H13" s="8"/>
      <c r="I13" s="9"/>
      <c r="J13" s="8"/>
      <c r="K13" s="8"/>
    </row>
    <row r="14" spans="1:12" ht="12.75">
      <c r="A14" s="2"/>
      <c r="B14" s="2" t="s">
        <v>90</v>
      </c>
      <c r="C14" s="2"/>
      <c r="D14" s="7"/>
      <c r="E14" s="69">
        <v>-9788</v>
      </c>
      <c r="F14" s="70"/>
      <c r="G14" s="71">
        <v>-8625</v>
      </c>
      <c r="H14" s="70"/>
      <c r="I14" s="69">
        <v>-19769</v>
      </c>
      <c r="J14" s="70"/>
      <c r="K14" s="71">
        <v>-13841</v>
      </c>
      <c r="L14" s="33"/>
    </row>
    <row r="15" spans="1:12" ht="12.75">
      <c r="A15" s="2"/>
      <c r="B15" s="2"/>
      <c r="C15" s="2"/>
      <c r="D15" s="7"/>
      <c r="E15" s="61"/>
      <c r="F15" s="63"/>
      <c r="G15" s="61"/>
      <c r="H15" s="61"/>
      <c r="I15" s="61"/>
      <c r="J15" s="61"/>
      <c r="K15" s="61"/>
      <c r="L15" s="33"/>
    </row>
    <row r="16" spans="1:12" ht="12.75">
      <c r="A16" s="2"/>
      <c r="B16" s="2" t="s">
        <v>91</v>
      </c>
      <c r="C16" s="2"/>
      <c r="D16" s="7"/>
      <c r="E16" s="61">
        <f>SUM(E12:E14)</f>
        <v>2706</v>
      </c>
      <c r="F16" s="63"/>
      <c r="G16" s="61">
        <f>SUM(G12:G14)</f>
        <v>1218</v>
      </c>
      <c r="H16" s="61"/>
      <c r="I16" s="61">
        <f>SUM(I12:I14)</f>
        <v>6379</v>
      </c>
      <c r="J16" s="61"/>
      <c r="K16" s="61">
        <f>SUM(K12:K14)</f>
        <v>3659</v>
      </c>
      <c r="L16" s="33"/>
    </row>
    <row r="17" spans="1:12" ht="12.75">
      <c r="A17" s="2"/>
      <c r="B17" s="2"/>
      <c r="C17" s="2"/>
      <c r="D17" s="7"/>
      <c r="E17" s="61"/>
      <c r="F17" s="63"/>
      <c r="G17" s="61"/>
      <c r="H17" s="61"/>
      <c r="I17" s="61"/>
      <c r="J17" s="61"/>
      <c r="K17" s="61"/>
      <c r="L17" s="33"/>
    </row>
    <row r="18" spans="1:12" ht="12.75">
      <c r="A18" s="2"/>
      <c r="B18" s="2" t="s">
        <v>92</v>
      </c>
      <c r="C18" s="2"/>
      <c r="D18" s="7"/>
      <c r="E18" s="72">
        <v>-4410</v>
      </c>
      <c r="F18" s="63"/>
      <c r="G18" s="61">
        <v>-2728</v>
      </c>
      <c r="H18" s="61"/>
      <c r="I18" s="72">
        <v>-7890</v>
      </c>
      <c r="J18" s="61"/>
      <c r="K18" s="61">
        <v>-5473</v>
      </c>
      <c r="L18" s="33"/>
    </row>
    <row r="19" spans="1:12" ht="12.75">
      <c r="A19" s="2"/>
      <c r="B19" s="2"/>
      <c r="C19" s="2"/>
      <c r="D19" s="7"/>
      <c r="E19" s="61"/>
      <c r="F19" s="63"/>
      <c r="G19" s="61"/>
      <c r="H19" s="61"/>
      <c r="I19" s="61"/>
      <c r="J19" s="61"/>
      <c r="K19" s="61"/>
      <c r="L19" s="33"/>
    </row>
    <row r="20" spans="1:12" ht="12.75">
      <c r="A20" s="2"/>
      <c r="B20" s="2" t="s">
        <v>2</v>
      </c>
      <c r="C20" s="2"/>
      <c r="D20" s="7"/>
      <c r="E20" s="61">
        <v>748</v>
      </c>
      <c r="F20" s="63"/>
      <c r="G20" s="61">
        <v>496</v>
      </c>
      <c r="H20" s="61"/>
      <c r="I20" s="61">
        <v>1582</v>
      </c>
      <c r="J20" s="61"/>
      <c r="K20" s="61">
        <v>700</v>
      </c>
      <c r="L20" s="33"/>
    </row>
    <row r="21" spans="1:12" ht="12.75">
      <c r="A21" s="2"/>
      <c r="B21" s="2"/>
      <c r="C21" s="2"/>
      <c r="D21" s="7"/>
      <c r="E21" s="73"/>
      <c r="F21" s="63"/>
      <c r="G21" s="73"/>
      <c r="H21" s="61"/>
      <c r="I21" s="73"/>
      <c r="J21" s="61"/>
      <c r="K21" s="73"/>
      <c r="L21" s="33"/>
    </row>
    <row r="22" spans="1:12" ht="12.75">
      <c r="A22" s="2"/>
      <c r="B22" s="2" t="s">
        <v>144</v>
      </c>
      <c r="C22" s="2"/>
      <c r="D22" s="7">
        <v>6</v>
      </c>
      <c r="E22" s="74">
        <f>SUM(E16:E21)</f>
        <v>-956</v>
      </c>
      <c r="F22" s="63"/>
      <c r="G22" s="61">
        <f>SUM(G16:G21)</f>
        <v>-1014</v>
      </c>
      <c r="H22" s="61"/>
      <c r="I22" s="74">
        <f>SUM(I16:I21)</f>
        <v>71</v>
      </c>
      <c r="J22" s="61"/>
      <c r="K22" s="61">
        <f>SUM(K16:K21)</f>
        <v>-1114</v>
      </c>
      <c r="L22" s="33"/>
    </row>
    <row r="23" spans="1:12" ht="12.75">
      <c r="A23" s="2"/>
      <c r="B23" s="2"/>
      <c r="C23" s="2"/>
      <c r="D23" s="7"/>
      <c r="E23" s="61"/>
      <c r="F23" s="63"/>
      <c r="G23" s="61"/>
      <c r="H23" s="61"/>
      <c r="I23" s="61"/>
      <c r="J23" s="61"/>
      <c r="K23" s="61"/>
      <c r="L23" s="33"/>
    </row>
    <row r="24" spans="1:12" ht="12.75">
      <c r="A24" s="2"/>
      <c r="B24" s="2" t="s">
        <v>78</v>
      </c>
      <c r="C24" s="2"/>
      <c r="D24" s="7"/>
      <c r="E24" s="61">
        <v>-1207</v>
      </c>
      <c r="F24" s="63"/>
      <c r="G24" s="61">
        <v>-951</v>
      </c>
      <c r="H24" s="61"/>
      <c r="I24" s="61">
        <v>-2108</v>
      </c>
      <c r="J24" s="61"/>
      <c r="K24" s="61">
        <v>-1894</v>
      </c>
      <c r="L24" s="33"/>
    </row>
    <row r="25" spans="1:12" ht="12.75">
      <c r="A25" s="2"/>
      <c r="B25" s="2"/>
      <c r="C25" s="2"/>
      <c r="D25" s="7"/>
      <c r="E25" s="73"/>
      <c r="F25" s="63"/>
      <c r="G25" s="73"/>
      <c r="H25" s="61"/>
      <c r="I25" s="73"/>
      <c r="J25" s="61"/>
      <c r="K25" s="73"/>
      <c r="L25" s="33"/>
    </row>
    <row r="26" spans="1:12" ht="12.75">
      <c r="A26" s="2"/>
      <c r="B26" s="2" t="s">
        <v>136</v>
      </c>
      <c r="C26" s="2"/>
      <c r="D26" s="7"/>
      <c r="E26" s="61">
        <f>SUM(E22:E24)</f>
        <v>-2163</v>
      </c>
      <c r="F26" s="63"/>
      <c r="G26" s="61">
        <f>SUM(G22:G24)</f>
        <v>-1965</v>
      </c>
      <c r="H26" s="61"/>
      <c r="I26" s="61">
        <f>SUM(I22:I24)</f>
        <v>-2037</v>
      </c>
      <c r="J26" s="61"/>
      <c r="K26" s="61">
        <f>SUM(K22:K24)</f>
        <v>-3008</v>
      </c>
      <c r="L26" s="33"/>
    </row>
    <row r="27" spans="1:12" ht="12.75">
      <c r="A27" s="2"/>
      <c r="B27" s="2"/>
      <c r="C27" s="2"/>
      <c r="D27" s="7"/>
      <c r="E27" s="61"/>
      <c r="F27" s="63"/>
      <c r="G27" s="61"/>
      <c r="H27" s="61"/>
      <c r="I27" s="61"/>
      <c r="J27" s="61"/>
      <c r="K27" s="61"/>
      <c r="L27" s="33"/>
    </row>
    <row r="28" spans="1:12" ht="12.75">
      <c r="A28" s="2"/>
      <c r="B28" s="2" t="s">
        <v>80</v>
      </c>
      <c r="C28" s="2"/>
      <c r="D28" s="7"/>
      <c r="E28" s="61">
        <v>294</v>
      </c>
      <c r="F28" s="63"/>
      <c r="G28" s="61">
        <v>146</v>
      </c>
      <c r="H28" s="61"/>
      <c r="I28" s="61">
        <v>510</v>
      </c>
      <c r="J28" s="61"/>
      <c r="K28" s="61">
        <v>401</v>
      </c>
      <c r="L28" s="33"/>
    </row>
    <row r="29" spans="1:12" ht="12.75">
      <c r="A29" s="2"/>
      <c r="B29" s="2"/>
      <c r="C29" s="2"/>
      <c r="D29" s="7"/>
      <c r="E29" s="73"/>
      <c r="F29" s="63"/>
      <c r="G29" s="73"/>
      <c r="H29" s="61"/>
      <c r="I29" s="73"/>
      <c r="J29" s="61"/>
      <c r="K29" s="73"/>
      <c r="L29" s="33"/>
    </row>
    <row r="30" spans="1:12" ht="12.75">
      <c r="A30" s="2"/>
      <c r="B30" s="2" t="s">
        <v>137</v>
      </c>
      <c r="C30" s="2"/>
      <c r="D30" s="7"/>
      <c r="E30" s="61">
        <f>SUM(E26:E29)</f>
        <v>-1869</v>
      </c>
      <c r="F30" s="63"/>
      <c r="G30" s="61">
        <f>SUM(G26:G29)</f>
        <v>-1819</v>
      </c>
      <c r="H30" s="61"/>
      <c r="I30" s="61">
        <f>SUM(I26:I29)</f>
        <v>-1527</v>
      </c>
      <c r="J30" s="61"/>
      <c r="K30" s="61">
        <f>SUM(K26:K29)</f>
        <v>-2607</v>
      </c>
      <c r="L30" s="33"/>
    </row>
    <row r="31" spans="1:12" ht="12.75">
      <c r="A31" s="2"/>
      <c r="B31" s="2"/>
      <c r="C31" s="2"/>
      <c r="D31" s="7"/>
      <c r="E31" s="61"/>
      <c r="F31" s="63"/>
      <c r="G31" s="61"/>
      <c r="H31" s="61"/>
      <c r="I31" s="61"/>
      <c r="J31" s="61"/>
      <c r="K31" s="61"/>
      <c r="L31" s="33"/>
    </row>
    <row r="32" spans="1:12" ht="12.75">
      <c r="A32" s="2"/>
      <c r="B32" s="2" t="s">
        <v>93</v>
      </c>
      <c r="C32" s="2"/>
      <c r="D32" s="7">
        <v>9</v>
      </c>
      <c r="E32" s="61"/>
      <c r="F32" s="63"/>
      <c r="G32" s="61"/>
      <c r="H32" s="61"/>
      <c r="I32" s="61"/>
      <c r="J32" s="61"/>
      <c r="K32" s="61"/>
      <c r="L32" s="33"/>
    </row>
    <row r="33" spans="1:12" ht="12.75">
      <c r="A33" s="2"/>
      <c r="B33" s="2"/>
      <c r="C33" s="2" t="s">
        <v>94</v>
      </c>
      <c r="D33" s="7"/>
      <c r="E33" s="72">
        <v>37</v>
      </c>
      <c r="F33" s="63"/>
      <c r="G33" s="61">
        <v>128</v>
      </c>
      <c r="H33" s="61"/>
      <c r="I33" s="72">
        <v>0</v>
      </c>
      <c r="J33" s="61"/>
      <c r="K33" s="61">
        <v>2</v>
      </c>
      <c r="L33" s="33"/>
    </row>
    <row r="34" spans="1:12" ht="12.75">
      <c r="A34" s="2"/>
      <c r="B34" s="2"/>
      <c r="C34" s="2"/>
      <c r="D34" s="7"/>
      <c r="E34" s="61"/>
      <c r="F34" s="63"/>
      <c r="G34" s="61"/>
      <c r="H34" s="61"/>
      <c r="I34" s="61"/>
      <c r="J34" s="61"/>
      <c r="K34" s="61"/>
      <c r="L34" s="33"/>
    </row>
    <row r="35" spans="1:12" ht="12.75">
      <c r="A35" s="2"/>
      <c r="B35" s="2"/>
      <c r="C35" s="2" t="s">
        <v>128</v>
      </c>
      <c r="D35" s="7"/>
      <c r="E35" s="61">
        <v>-88</v>
      </c>
      <c r="F35" s="63"/>
      <c r="G35" s="61">
        <v>-47</v>
      </c>
      <c r="H35" s="61"/>
      <c r="I35" s="61">
        <v>-153</v>
      </c>
      <c r="J35" s="61"/>
      <c r="K35" s="61">
        <v>-123</v>
      </c>
      <c r="L35" s="33"/>
    </row>
    <row r="36" spans="1:12" ht="12.75">
      <c r="A36" s="2"/>
      <c r="B36" s="2"/>
      <c r="C36" s="2"/>
      <c r="D36" s="7"/>
      <c r="E36" s="75"/>
      <c r="F36" s="76"/>
      <c r="G36" s="75"/>
      <c r="H36" s="72"/>
      <c r="I36" s="75"/>
      <c r="J36" s="72"/>
      <c r="K36" s="75"/>
      <c r="L36" s="33"/>
    </row>
    <row r="37" spans="1:12" ht="12.75">
      <c r="A37" s="2"/>
      <c r="B37" s="2" t="s">
        <v>138</v>
      </c>
      <c r="C37" s="2"/>
      <c r="D37" s="7"/>
      <c r="E37" s="61">
        <f>SUM(E30:E36)</f>
        <v>-1920</v>
      </c>
      <c r="F37" s="63"/>
      <c r="G37" s="61">
        <f>SUM(G30:G36)</f>
        <v>-1738</v>
      </c>
      <c r="H37" s="61"/>
      <c r="I37" s="61">
        <f>SUM(I30:I36)</f>
        <v>-1680</v>
      </c>
      <c r="J37" s="61"/>
      <c r="K37" s="61">
        <f>SUM(K30:K36)</f>
        <v>-2728</v>
      </c>
      <c r="L37" s="33"/>
    </row>
    <row r="38" spans="1:12" ht="12.75">
      <c r="A38" s="2"/>
      <c r="B38" s="2"/>
      <c r="C38" s="2"/>
      <c r="D38" s="7"/>
      <c r="E38" s="61"/>
      <c r="F38" s="63"/>
      <c r="G38" s="61"/>
      <c r="H38" s="61"/>
      <c r="I38" s="61"/>
      <c r="J38" s="61"/>
      <c r="K38" s="61"/>
      <c r="L38" s="33"/>
    </row>
    <row r="39" spans="1:12" ht="12.75">
      <c r="A39" s="2"/>
      <c r="B39" s="2" t="s">
        <v>7</v>
      </c>
      <c r="C39" s="2"/>
      <c r="D39" s="7"/>
      <c r="E39" s="61">
        <v>2762</v>
      </c>
      <c r="F39" s="63"/>
      <c r="G39" s="61">
        <v>362</v>
      </c>
      <c r="H39" s="61"/>
      <c r="I39" s="61">
        <v>2047</v>
      </c>
      <c r="J39" s="61"/>
      <c r="K39" s="61">
        <v>256</v>
      </c>
      <c r="L39" s="33"/>
    </row>
    <row r="40" spans="1:12" ht="12.75">
      <c r="A40" s="2"/>
      <c r="B40" s="2"/>
      <c r="C40" s="2"/>
      <c r="D40" s="7"/>
      <c r="E40" s="73"/>
      <c r="F40" s="63"/>
      <c r="G40" s="73"/>
      <c r="H40" s="61"/>
      <c r="I40" s="73"/>
      <c r="J40" s="61"/>
      <c r="K40" s="73"/>
      <c r="L40" s="33"/>
    </row>
    <row r="41" spans="1:12" ht="13.5" thickBot="1">
      <c r="A41" s="2"/>
      <c r="B41" s="2" t="s">
        <v>145</v>
      </c>
      <c r="C41" s="2"/>
      <c r="D41" s="7"/>
      <c r="E41" s="77">
        <f>SUM(E37:E40)</f>
        <v>842</v>
      </c>
      <c r="F41" s="63"/>
      <c r="G41" s="77">
        <f>SUM(G37:G40)</f>
        <v>-1376</v>
      </c>
      <c r="H41" s="61"/>
      <c r="I41" s="77">
        <f>SUM(I37:I40)</f>
        <v>367</v>
      </c>
      <c r="J41" s="61"/>
      <c r="K41" s="77">
        <f>SUM(K37:K40)</f>
        <v>-2472</v>
      </c>
      <c r="L41" s="33"/>
    </row>
    <row r="42" spans="1:12" ht="13.5" thickTop="1">
      <c r="A42" s="2"/>
      <c r="B42" s="2"/>
      <c r="C42" s="2"/>
      <c r="D42" s="7"/>
      <c r="E42" s="61"/>
      <c r="F42" s="63"/>
      <c r="G42" s="61"/>
      <c r="H42" s="61"/>
      <c r="I42" s="61"/>
      <c r="J42" s="61"/>
      <c r="K42" s="61"/>
      <c r="L42" s="33"/>
    </row>
    <row r="43" spans="1:12" ht="12.75">
      <c r="A43" s="2"/>
      <c r="D43" s="7"/>
      <c r="E43" s="61"/>
      <c r="F43" s="63"/>
      <c r="G43" s="61"/>
      <c r="H43" s="61"/>
      <c r="I43" s="61"/>
      <c r="J43" s="61"/>
      <c r="K43" s="61"/>
      <c r="L43" s="33"/>
    </row>
    <row r="44" spans="1:12" ht="12.75">
      <c r="A44" s="2"/>
      <c r="B44" s="2" t="s">
        <v>146</v>
      </c>
      <c r="C44" s="2"/>
      <c r="D44" s="7"/>
      <c r="E44" s="74"/>
      <c r="F44" s="78"/>
      <c r="G44" s="74"/>
      <c r="H44" s="74"/>
      <c r="I44" s="74"/>
      <c r="J44" s="74"/>
      <c r="K44" s="74"/>
      <c r="L44" s="33"/>
    </row>
    <row r="45" spans="1:12" ht="12.75">
      <c r="A45" s="2"/>
      <c r="B45" s="28" t="s">
        <v>66</v>
      </c>
      <c r="C45" s="28"/>
      <c r="D45" s="7">
        <v>10</v>
      </c>
      <c r="E45" s="68">
        <f>E41/16000*100</f>
        <v>5.2625</v>
      </c>
      <c r="F45" s="60"/>
      <c r="G45" s="59">
        <f>G41/16000*100</f>
        <v>-8.6</v>
      </c>
      <c r="H45" s="59"/>
      <c r="I45" s="59">
        <f>I41/16000*100</f>
        <v>2.29375</v>
      </c>
      <c r="J45" s="59"/>
      <c r="K45" s="59">
        <f>K41/16000*100</f>
        <v>-15.45</v>
      </c>
      <c r="L45" s="33"/>
    </row>
    <row r="46" spans="1:12" ht="12.75">
      <c r="A46" s="2"/>
      <c r="B46" s="28" t="s">
        <v>61</v>
      </c>
      <c r="C46" s="28"/>
      <c r="D46" s="7"/>
      <c r="E46" s="9" t="s">
        <v>62</v>
      </c>
      <c r="F46" s="8"/>
      <c r="G46" s="9" t="s">
        <v>62</v>
      </c>
      <c r="H46" s="9"/>
      <c r="I46" s="9" t="s">
        <v>62</v>
      </c>
      <c r="J46" s="9"/>
      <c r="K46" s="9" t="s">
        <v>62</v>
      </c>
      <c r="L46" s="33"/>
    </row>
    <row r="47" spans="1:12" ht="12.75">
      <c r="A47" s="2"/>
      <c r="B47" s="2"/>
      <c r="C47" s="2"/>
      <c r="D47" s="7"/>
      <c r="E47" s="9"/>
      <c r="F47" s="8"/>
      <c r="G47" s="9"/>
      <c r="H47" s="9"/>
      <c r="I47" s="9"/>
      <c r="J47" s="9"/>
      <c r="K47" s="9"/>
      <c r="L47" s="33"/>
    </row>
    <row r="48" spans="7:12" ht="12.75">
      <c r="G48" s="33"/>
      <c r="H48" s="33"/>
      <c r="J48" s="33"/>
      <c r="K48" s="33"/>
      <c r="L48" s="33"/>
    </row>
    <row r="49" spans="7:12" ht="12.75">
      <c r="G49" s="33"/>
      <c r="H49" s="33"/>
      <c r="I49" s="34"/>
      <c r="J49" s="33"/>
      <c r="K49" s="33"/>
      <c r="L49" s="33"/>
    </row>
    <row r="50" spans="7:12" ht="12.75">
      <c r="G50" s="33"/>
      <c r="H50" s="33"/>
      <c r="I50" s="34"/>
      <c r="J50" s="33"/>
      <c r="K50" s="33"/>
      <c r="L50" s="33"/>
    </row>
    <row r="51" spans="7:12" ht="12.75">
      <c r="G51" s="33"/>
      <c r="H51" s="33"/>
      <c r="I51" s="34"/>
      <c r="J51" s="33"/>
      <c r="K51" s="33"/>
      <c r="L51" s="33"/>
    </row>
    <row r="52" spans="7:12" ht="12.75">
      <c r="G52" s="33"/>
      <c r="H52" s="33"/>
      <c r="I52" s="34"/>
      <c r="J52" s="33"/>
      <c r="K52" s="33"/>
      <c r="L52" s="33"/>
    </row>
    <row r="53" spans="7:12" ht="12.75">
      <c r="G53" s="33"/>
      <c r="H53" s="33"/>
      <c r="I53" s="34"/>
      <c r="J53" s="33"/>
      <c r="K53" s="33"/>
      <c r="L53" s="33"/>
    </row>
    <row r="54" spans="7:12" ht="12.75">
      <c r="G54" s="33"/>
      <c r="H54" s="33"/>
      <c r="I54" s="34"/>
      <c r="J54" s="33"/>
      <c r="K54" s="33"/>
      <c r="L54" s="33"/>
    </row>
    <row r="55" spans="7:12" ht="12.75">
      <c r="G55" s="33"/>
      <c r="H55" s="33"/>
      <c r="I55" s="34"/>
      <c r="J55" s="33"/>
      <c r="K55" s="33"/>
      <c r="L55" s="33"/>
    </row>
    <row r="56" spans="7:12" ht="12.75">
      <c r="G56" s="33"/>
      <c r="H56" s="33"/>
      <c r="I56" s="34"/>
      <c r="J56" s="33"/>
      <c r="K56" s="33"/>
      <c r="L56" s="33"/>
    </row>
    <row r="57" spans="7:12" ht="12.75">
      <c r="G57" s="33"/>
      <c r="H57" s="33"/>
      <c r="I57" s="34"/>
      <c r="J57" s="33"/>
      <c r="K57" s="33"/>
      <c r="L57" s="33"/>
    </row>
    <row r="58" spans="7:12" ht="12.75">
      <c r="G58" s="33"/>
      <c r="H58" s="33"/>
      <c r="I58" s="34"/>
      <c r="J58" s="33"/>
      <c r="K58" s="33"/>
      <c r="L58" s="33"/>
    </row>
    <row r="59" spans="7:12" ht="12.75">
      <c r="G59" s="33"/>
      <c r="H59" s="33"/>
      <c r="I59" s="34"/>
      <c r="J59" s="33"/>
      <c r="K59" s="33"/>
      <c r="L59" s="33"/>
    </row>
    <row r="60" spans="7:12" ht="12.75">
      <c r="G60" s="33"/>
      <c r="H60" s="33"/>
      <c r="I60" s="34"/>
      <c r="J60" s="33"/>
      <c r="K60" s="33"/>
      <c r="L60" s="33"/>
    </row>
    <row r="61" spans="7:12" ht="12.75">
      <c r="G61" s="33"/>
      <c r="H61" s="33"/>
      <c r="I61" s="34"/>
      <c r="J61" s="33"/>
      <c r="K61" s="33"/>
      <c r="L61" s="33"/>
    </row>
    <row r="62" spans="7:12" ht="12.75">
      <c r="G62" s="33"/>
      <c r="H62" s="33"/>
      <c r="I62" s="34"/>
      <c r="J62" s="33"/>
      <c r="K62" s="33"/>
      <c r="L62" s="33"/>
    </row>
    <row r="63" spans="7:12" ht="12.75">
      <c r="G63" s="33"/>
      <c r="H63" s="33"/>
      <c r="I63" s="34"/>
      <c r="J63" s="33"/>
      <c r="K63" s="33"/>
      <c r="L63" s="33"/>
    </row>
    <row r="64" spans="7:12" ht="12.75">
      <c r="G64" s="33"/>
      <c r="H64" s="33"/>
      <c r="I64" s="34"/>
      <c r="J64" s="33"/>
      <c r="K64" s="33"/>
      <c r="L64" s="33"/>
    </row>
    <row r="65" spans="7:12" ht="12.75">
      <c r="G65" s="33"/>
      <c r="H65" s="33"/>
      <c r="I65" s="34"/>
      <c r="J65" s="33"/>
      <c r="K65" s="33"/>
      <c r="L65" s="33"/>
    </row>
    <row r="66" spans="7:12" ht="12.75">
      <c r="G66" s="33"/>
      <c r="H66" s="33"/>
      <c r="I66" s="34"/>
      <c r="J66" s="33"/>
      <c r="K66" s="33"/>
      <c r="L66" s="33"/>
    </row>
    <row r="67" spans="7:12" ht="12.75">
      <c r="G67" s="33"/>
      <c r="H67" s="33"/>
      <c r="I67" s="34"/>
      <c r="J67" s="33"/>
      <c r="K67" s="33"/>
      <c r="L67" s="33"/>
    </row>
    <row r="68" spans="7:12" ht="12.75">
      <c r="G68" s="33"/>
      <c r="H68" s="33"/>
      <c r="I68" s="34"/>
      <c r="J68" s="33"/>
      <c r="K68" s="33"/>
      <c r="L68" s="33"/>
    </row>
    <row r="69" spans="7:12" ht="12.75">
      <c r="G69" s="33"/>
      <c r="H69" s="33"/>
      <c r="I69" s="34"/>
      <c r="J69" s="33"/>
      <c r="K69" s="33"/>
      <c r="L69" s="33"/>
    </row>
    <row r="70" spans="2:12" ht="12.75"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33"/>
    </row>
    <row r="71" spans="2:12" ht="12.75"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33"/>
    </row>
    <row r="72" spans="7:12" ht="12.75">
      <c r="G72" s="33"/>
      <c r="H72" s="33"/>
      <c r="I72" s="34"/>
      <c r="J72" s="33"/>
      <c r="K72" s="33"/>
      <c r="L72" s="33"/>
    </row>
    <row r="73" spans="7:12" ht="12.75">
      <c r="G73" s="33"/>
      <c r="H73" s="33"/>
      <c r="I73" s="34"/>
      <c r="J73" s="33"/>
      <c r="K73" s="33"/>
      <c r="L73" s="33"/>
    </row>
    <row r="74" spans="7:12" ht="12.75">
      <c r="G74" s="33"/>
      <c r="H74" s="33"/>
      <c r="I74" s="34"/>
      <c r="J74" s="33"/>
      <c r="K74" s="33"/>
      <c r="L74" s="33"/>
    </row>
    <row r="75" ht="12.75">
      <c r="I75" s="34"/>
    </row>
    <row r="76" ht="12.75">
      <c r="I76" s="34"/>
    </row>
    <row r="77" ht="12.75">
      <c r="I77" s="34"/>
    </row>
    <row r="78" ht="12.75">
      <c r="I78" s="34"/>
    </row>
    <row r="79" ht="12.75">
      <c r="I79" s="34"/>
    </row>
  </sheetData>
  <mergeCells count="3">
    <mergeCell ref="E6:G6"/>
    <mergeCell ref="I6:K6"/>
    <mergeCell ref="B70:K71"/>
  </mergeCells>
  <printOptions/>
  <pageMargins left="0.5" right="0.5" top="0.5" bottom="0.5" header="0.5" footer="0.5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view="pageBreakPreview" zoomScaleSheetLayoutView="100" workbookViewId="0" topLeftCell="A38">
      <selection activeCell="C71" sqref="C71"/>
    </sheetView>
  </sheetViews>
  <sheetFormatPr defaultColWidth="9.140625" defaultRowHeight="12.75"/>
  <cols>
    <col min="1" max="1" width="0.9921875" style="0" customWidth="1"/>
    <col min="2" max="2" width="40.57421875" style="0" customWidth="1"/>
    <col min="3" max="3" width="7.8515625" style="5" customWidth="1"/>
    <col min="4" max="4" width="14.8515625" style="33" customWidth="1"/>
    <col min="5" max="5" width="11.7109375" style="0" customWidth="1"/>
    <col min="6" max="6" width="14.8515625" style="0" customWidth="1"/>
    <col min="7" max="7" width="3.00390625" style="0" customWidth="1"/>
    <col min="8" max="8" width="14.8515625" style="0" customWidth="1"/>
  </cols>
  <sheetData>
    <row r="1" spans="1:5" ht="12.75">
      <c r="A1" s="1" t="str">
        <f>'Condensed IS'!A1</f>
        <v>SAAG CONSOLIDATED (M) BHD</v>
      </c>
      <c r="B1" s="2"/>
      <c r="C1" s="7"/>
      <c r="D1" s="10"/>
      <c r="E1" s="3"/>
    </row>
    <row r="2" spans="1:5" ht="12.75">
      <c r="A2" s="2" t="str">
        <f>'Condensed IS'!A2</f>
        <v>Interim report for the six months ended 30 June 2004</v>
      </c>
      <c r="B2" s="2"/>
      <c r="C2" s="7"/>
      <c r="D2" s="10"/>
      <c r="E2" s="3"/>
    </row>
    <row r="3" spans="1:5" ht="12.75">
      <c r="A3" s="1" t="s">
        <v>3</v>
      </c>
      <c r="B3" s="2"/>
      <c r="C3" s="7"/>
      <c r="D3" s="10"/>
      <c r="E3" s="3"/>
    </row>
    <row r="4" spans="1:5" ht="12.75">
      <c r="A4" s="1" t="s">
        <v>65</v>
      </c>
      <c r="B4" s="2"/>
      <c r="C4" s="7"/>
      <c r="D4" s="10"/>
      <c r="E4" s="3"/>
    </row>
    <row r="5" spans="1:5" ht="12.75">
      <c r="A5" s="1"/>
      <c r="B5" s="2"/>
      <c r="C5" s="7"/>
      <c r="D5" s="10"/>
      <c r="E5" s="3"/>
    </row>
    <row r="6" spans="1:6" ht="12.75">
      <c r="A6" s="2"/>
      <c r="B6" s="2"/>
      <c r="C6" s="4" t="s">
        <v>0</v>
      </c>
      <c r="D6" s="32" t="s">
        <v>113</v>
      </c>
      <c r="E6" s="6"/>
      <c r="F6" s="4" t="s">
        <v>96</v>
      </c>
    </row>
    <row r="7" spans="1:6" ht="12.75">
      <c r="A7" s="2"/>
      <c r="B7" s="2"/>
      <c r="C7" s="4"/>
      <c r="D7" s="32" t="s">
        <v>11</v>
      </c>
      <c r="E7" s="6"/>
      <c r="F7" s="4" t="s">
        <v>82</v>
      </c>
    </row>
    <row r="8" spans="1:6" ht="12.75">
      <c r="A8" s="2"/>
      <c r="B8" s="2"/>
      <c r="C8" s="7"/>
      <c r="D8" s="32" t="s">
        <v>1</v>
      </c>
      <c r="E8" s="6"/>
      <c r="F8" s="4" t="s">
        <v>1</v>
      </c>
    </row>
    <row r="9" spans="1:6" ht="12.75">
      <c r="A9" s="2"/>
      <c r="B9" s="2"/>
      <c r="C9" s="7"/>
      <c r="D9" s="10"/>
      <c r="E9" s="3"/>
      <c r="F9" s="3"/>
    </row>
    <row r="10" spans="1:6" ht="12.75">
      <c r="A10" s="7"/>
      <c r="B10" s="2" t="s">
        <v>12</v>
      </c>
      <c r="C10" s="7"/>
      <c r="D10" s="18">
        <v>48192</v>
      </c>
      <c r="E10" s="3"/>
      <c r="F10" s="11">
        <v>46615</v>
      </c>
    </row>
    <row r="11" spans="1:6" ht="12.75">
      <c r="A11" s="7"/>
      <c r="B11" s="2" t="s">
        <v>143</v>
      </c>
      <c r="C11" s="7"/>
      <c r="D11" s="18">
        <v>1889</v>
      </c>
      <c r="E11" s="3"/>
      <c r="F11" s="11">
        <v>2492</v>
      </c>
    </row>
    <row r="12" spans="1:6" ht="12.75">
      <c r="A12" s="7"/>
      <c r="B12" s="2" t="s">
        <v>13</v>
      </c>
      <c r="C12" s="7"/>
      <c r="D12" s="34">
        <v>0</v>
      </c>
      <c r="E12" s="3"/>
      <c r="F12" s="39">
        <v>0</v>
      </c>
    </row>
    <row r="13" spans="1:6" ht="12.75">
      <c r="A13" s="7"/>
      <c r="B13" s="2" t="s">
        <v>67</v>
      </c>
      <c r="C13" s="7"/>
      <c r="D13" s="34">
        <v>4500</v>
      </c>
      <c r="E13" s="3"/>
      <c r="F13" s="12">
        <v>4500</v>
      </c>
    </row>
    <row r="14" spans="1:6" ht="12.75">
      <c r="A14" s="7"/>
      <c r="B14" s="2" t="s">
        <v>97</v>
      </c>
      <c r="C14" s="7"/>
      <c r="D14" s="34">
        <v>4674</v>
      </c>
      <c r="E14" s="3"/>
      <c r="F14" s="12">
        <v>3741</v>
      </c>
    </row>
    <row r="15" spans="1:6" ht="12.75">
      <c r="A15" s="7"/>
      <c r="B15" s="2"/>
      <c r="C15" s="7"/>
      <c r="D15" s="41">
        <f>SUM(D10:D14)</f>
        <v>59255</v>
      </c>
      <c r="E15" s="3"/>
      <c r="F15" s="13">
        <f>SUM(F10:F14)</f>
        <v>57348</v>
      </c>
    </row>
    <row r="16" spans="1:5" ht="12.75">
      <c r="A16" s="7"/>
      <c r="B16" s="2"/>
      <c r="C16" s="7"/>
      <c r="E16" s="3"/>
    </row>
    <row r="17" spans="1:5" ht="12.75">
      <c r="A17" s="7"/>
      <c r="B17" s="1" t="s">
        <v>14</v>
      </c>
      <c r="C17" s="7"/>
      <c r="E17" s="3"/>
    </row>
    <row r="18" spans="1:6" ht="12.75">
      <c r="A18" s="7"/>
      <c r="B18" s="2" t="s">
        <v>98</v>
      </c>
      <c r="C18" s="7"/>
      <c r="D18" s="34">
        <v>21607</v>
      </c>
      <c r="E18" s="3"/>
      <c r="F18" s="12">
        <v>3427</v>
      </c>
    </row>
    <row r="19" spans="1:6" ht="12.75">
      <c r="A19" s="7"/>
      <c r="B19" s="2" t="s">
        <v>4</v>
      </c>
      <c r="C19" s="29"/>
      <c r="D19" s="42">
        <v>8045</v>
      </c>
      <c r="E19" s="3"/>
      <c r="F19" s="15">
        <v>7124</v>
      </c>
    </row>
    <row r="20" spans="1:6" ht="12.75">
      <c r="A20" s="7"/>
      <c r="B20" s="2" t="s">
        <v>99</v>
      </c>
      <c r="C20" s="29"/>
      <c r="D20" s="42">
        <v>0</v>
      </c>
      <c r="E20" s="3"/>
      <c r="F20" s="15">
        <v>2235</v>
      </c>
    </row>
    <row r="21" spans="1:6" ht="12.75">
      <c r="A21" s="7"/>
      <c r="B21" s="2" t="s">
        <v>5</v>
      </c>
      <c r="C21" s="29"/>
      <c r="D21" s="42">
        <v>16959</v>
      </c>
      <c r="E21" s="3"/>
      <c r="F21" s="15">
        <v>10125</v>
      </c>
    </row>
    <row r="22" spans="1:6" ht="12.75">
      <c r="A22" s="7"/>
      <c r="B22" s="2" t="s">
        <v>15</v>
      </c>
      <c r="C22" s="29"/>
      <c r="D22" s="42">
        <v>19863</v>
      </c>
      <c r="E22" s="3"/>
      <c r="F22" s="15">
        <v>11030</v>
      </c>
    </row>
    <row r="23" spans="1:6" ht="12.75">
      <c r="A23" s="7"/>
      <c r="B23" s="2" t="s">
        <v>16</v>
      </c>
      <c r="C23" s="29"/>
      <c r="D23" s="42">
        <v>10191</v>
      </c>
      <c r="E23" s="3"/>
      <c r="F23" s="15">
        <v>24985</v>
      </c>
    </row>
    <row r="24" spans="1:6" ht="12.75">
      <c r="A24" s="7"/>
      <c r="B24" s="14"/>
      <c r="C24" s="29"/>
      <c r="D24" s="43">
        <f>SUM(D18:D23)</f>
        <v>76665</v>
      </c>
      <c r="E24" s="3"/>
      <c r="F24" s="16">
        <f>SUM(F18:F23)</f>
        <v>58926</v>
      </c>
    </row>
    <row r="25" spans="1:6" ht="12.75">
      <c r="A25" s="7"/>
      <c r="B25" s="14"/>
      <c r="C25" s="29"/>
      <c r="D25" s="42"/>
      <c r="E25" s="3"/>
      <c r="F25" s="15"/>
    </row>
    <row r="26" spans="1:6" ht="12.75">
      <c r="A26" s="7"/>
      <c r="B26" s="1" t="s">
        <v>17</v>
      </c>
      <c r="C26" s="7"/>
      <c r="D26" s="44"/>
      <c r="E26" s="3"/>
      <c r="F26" s="17"/>
    </row>
    <row r="27" spans="1:6" ht="12.75">
      <c r="A27" s="7"/>
      <c r="B27" s="2" t="s">
        <v>18</v>
      </c>
      <c r="C27" s="29"/>
      <c r="D27" s="42">
        <v>10590</v>
      </c>
      <c r="E27" s="3"/>
      <c r="F27" s="15">
        <v>9685</v>
      </c>
    </row>
    <row r="28" spans="1:6" ht="12.75">
      <c r="A28" s="7"/>
      <c r="B28" s="2" t="s">
        <v>19</v>
      </c>
      <c r="C28" s="29"/>
      <c r="D28" s="42">
        <v>12606</v>
      </c>
      <c r="E28" s="3"/>
      <c r="F28" s="15">
        <v>22829</v>
      </c>
    </row>
    <row r="29" spans="1:6" ht="12.75">
      <c r="A29" s="7"/>
      <c r="B29" s="2" t="s">
        <v>21</v>
      </c>
      <c r="C29" s="29"/>
      <c r="D29" s="42">
        <v>1092</v>
      </c>
      <c r="E29" s="3"/>
      <c r="F29" s="15">
        <v>1373</v>
      </c>
    </row>
    <row r="30" spans="1:6" ht="12.75">
      <c r="A30" s="7"/>
      <c r="B30" s="2" t="s">
        <v>100</v>
      </c>
      <c r="C30" s="29"/>
      <c r="D30" s="42">
        <v>604</v>
      </c>
      <c r="E30" s="3"/>
      <c r="F30" s="15">
        <v>214</v>
      </c>
    </row>
    <row r="31" spans="1:6" ht="12.75">
      <c r="A31" s="7"/>
      <c r="B31" s="2" t="s">
        <v>40</v>
      </c>
      <c r="C31" s="7">
        <v>16</v>
      </c>
      <c r="D31" s="42">
        <v>14565</v>
      </c>
      <c r="E31" s="3"/>
      <c r="F31" s="15">
        <v>7751</v>
      </c>
    </row>
    <row r="32" spans="1:6" ht="12.75">
      <c r="A32" s="7"/>
      <c r="B32" s="2" t="s">
        <v>20</v>
      </c>
      <c r="C32" s="29"/>
      <c r="D32" s="42">
        <v>1021</v>
      </c>
      <c r="E32" s="3"/>
      <c r="F32" s="15">
        <v>1184</v>
      </c>
    </row>
    <row r="33" spans="1:6" ht="12.75">
      <c r="A33" s="7"/>
      <c r="B33" s="14"/>
      <c r="C33" s="29"/>
      <c r="D33" s="43">
        <f>SUM(D27:D32)</f>
        <v>40478</v>
      </c>
      <c r="E33" s="3"/>
      <c r="F33" s="16">
        <f>SUM(F27:F32)</f>
        <v>43036</v>
      </c>
    </row>
    <row r="34" spans="1:6" ht="12.75">
      <c r="A34" s="7"/>
      <c r="B34" s="2"/>
      <c r="C34" s="7"/>
      <c r="D34" s="44"/>
      <c r="E34" s="3"/>
      <c r="F34" s="17"/>
    </row>
    <row r="35" spans="1:6" ht="12.75">
      <c r="A35" s="7"/>
      <c r="B35" s="1" t="s">
        <v>22</v>
      </c>
      <c r="C35" s="7"/>
      <c r="D35" s="42">
        <f>D24-D33</f>
        <v>36187</v>
      </c>
      <c r="E35" s="3"/>
      <c r="F35" s="15">
        <f>F24-F33</f>
        <v>15890</v>
      </c>
    </row>
    <row r="36" spans="1:6" ht="12.75">
      <c r="A36" s="7"/>
      <c r="B36" s="2"/>
      <c r="C36" s="7"/>
      <c r="D36" s="44"/>
      <c r="E36" s="3"/>
      <c r="F36" s="17"/>
    </row>
    <row r="37" spans="1:6" ht="12.75">
      <c r="A37" s="7"/>
      <c r="B37" s="1" t="s">
        <v>39</v>
      </c>
      <c r="C37" s="7"/>
      <c r="D37" s="9"/>
      <c r="E37" s="3"/>
      <c r="F37" s="8"/>
    </row>
    <row r="38" spans="1:6" ht="12.75">
      <c r="A38" s="7"/>
      <c r="B38" s="2" t="s">
        <v>68</v>
      </c>
      <c r="C38" s="7">
        <v>16</v>
      </c>
      <c r="D38" s="61">
        <v>-45000</v>
      </c>
      <c r="E38" s="62"/>
      <c r="F38" s="63">
        <v>-45000</v>
      </c>
    </row>
    <row r="39" spans="1:6" ht="12.75">
      <c r="A39" s="7"/>
      <c r="B39" s="2" t="s">
        <v>38</v>
      </c>
      <c r="C39" s="7"/>
      <c r="D39" s="61">
        <v>-324</v>
      </c>
      <c r="E39" s="62"/>
      <c r="F39" s="63">
        <v>-815</v>
      </c>
    </row>
    <row r="40" spans="1:6" ht="12.75">
      <c r="A40" s="7"/>
      <c r="B40" s="2" t="s">
        <v>6</v>
      </c>
      <c r="C40" s="7"/>
      <c r="D40" s="64">
        <v>-1030</v>
      </c>
      <c r="E40" s="62"/>
      <c r="F40" s="65">
        <v>-1030</v>
      </c>
    </row>
    <row r="41" spans="1:6" ht="12.75">
      <c r="A41" s="7"/>
      <c r="B41" s="2"/>
      <c r="C41" s="7"/>
      <c r="D41" s="66">
        <f>SUM(D38:D40)</f>
        <v>-46354</v>
      </c>
      <c r="E41" s="62"/>
      <c r="F41" s="67">
        <f>SUM(F38:F40)</f>
        <v>-46845</v>
      </c>
    </row>
    <row r="42" spans="1:6" ht="12.75">
      <c r="A42" s="7"/>
      <c r="B42" s="2"/>
      <c r="C42" s="7"/>
      <c r="D42" s="64"/>
      <c r="E42" s="62"/>
      <c r="F42" s="65"/>
    </row>
    <row r="43" spans="1:6" ht="12.75">
      <c r="A43" s="7"/>
      <c r="B43" s="1" t="s">
        <v>7</v>
      </c>
      <c r="C43" s="7"/>
      <c r="D43" s="64">
        <v>-612</v>
      </c>
      <c r="E43" s="62"/>
      <c r="F43" s="65">
        <v>-2660</v>
      </c>
    </row>
    <row r="44" spans="1:6" ht="12.75">
      <c r="A44" s="7"/>
      <c r="B44" s="2"/>
      <c r="C44" s="7"/>
      <c r="D44" s="44"/>
      <c r="E44" s="3"/>
      <c r="F44" s="17"/>
    </row>
    <row r="45" spans="1:6" ht="13.5" thickBot="1">
      <c r="A45" s="7"/>
      <c r="B45" s="1" t="s">
        <v>8</v>
      </c>
      <c r="C45" s="7"/>
      <c r="D45" s="45">
        <f>D15+D35+D41+D43</f>
        <v>48476</v>
      </c>
      <c r="E45" s="3"/>
      <c r="F45" s="23">
        <f>F15+F35+F41+F43</f>
        <v>23733</v>
      </c>
    </row>
    <row r="46" spans="1:6" ht="13.5" thickTop="1">
      <c r="A46" s="7"/>
      <c r="B46" s="2"/>
      <c r="C46" s="7"/>
      <c r="D46" s="44"/>
      <c r="E46" s="3"/>
      <c r="F46" s="17"/>
    </row>
    <row r="47" spans="1:5" ht="12.75">
      <c r="A47" s="7"/>
      <c r="B47" s="1" t="s">
        <v>23</v>
      </c>
      <c r="C47" s="7"/>
      <c r="E47" s="3"/>
    </row>
    <row r="48" spans="1:6" ht="12.75">
      <c r="A48" s="7"/>
      <c r="B48" s="2" t="s">
        <v>24</v>
      </c>
      <c r="C48" s="7"/>
      <c r="D48" s="18">
        <v>16000</v>
      </c>
      <c r="E48" s="3"/>
      <c r="F48" s="18">
        <v>16000</v>
      </c>
    </row>
    <row r="49" spans="1:6" ht="12.75">
      <c r="A49" s="7"/>
      <c r="B49" s="2" t="s">
        <v>129</v>
      </c>
      <c r="C49" s="7"/>
      <c r="D49" s="18">
        <v>24308</v>
      </c>
      <c r="E49" s="3"/>
      <c r="F49" s="18">
        <v>0</v>
      </c>
    </row>
    <row r="50" spans="1:6" ht="12.75">
      <c r="A50" s="7"/>
      <c r="B50" s="2" t="s">
        <v>9</v>
      </c>
      <c r="C50" s="7"/>
      <c r="D50" s="18">
        <v>8168</v>
      </c>
      <c r="E50" s="3"/>
      <c r="F50" s="18">
        <v>7733</v>
      </c>
    </row>
    <row r="51" spans="1:6" ht="12.75">
      <c r="A51" s="7"/>
      <c r="B51" s="2"/>
      <c r="C51" s="7"/>
      <c r="D51" s="18"/>
      <c r="E51" s="3"/>
      <c r="F51" s="11"/>
    </row>
    <row r="52" spans="1:6" ht="13.5" thickBot="1">
      <c r="A52" s="19"/>
      <c r="B52" s="20" t="s">
        <v>10</v>
      </c>
      <c r="C52" s="19"/>
      <c r="D52" s="46">
        <f>SUM(D48:D51)</f>
        <v>48476</v>
      </c>
      <c r="E52" s="8"/>
      <c r="F52" s="26">
        <f>SUM(F48:F51)</f>
        <v>23733</v>
      </c>
    </row>
    <row r="53" spans="1:5" ht="13.5" thickTop="1">
      <c r="A53" s="19"/>
      <c r="B53" s="21"/>
      <c r="C53" s="19"/>
      <c r="E53" s="8"/>
    </row>
    <row r="54" spans="2:6" ht="12.75">
      <c r="B54" s="31" t="s">
        <v>110</v>
      </c>
      <c r="D54" s="47">
        <f>(D45-D14)/D48</f>
        <v>2.737625</v>
      </c>
      <c r="F54" s="30">
        <f>(F45-F14)/F48</f>
        <v>1.2495</v>
      </c>
    </row>
    <row r="55" spans="1:6" ht="12.75">
      <c r="A55" s="1"/>
      <c r="B55" s="2"/>
      <c r="C55" s="7"/>
      <c r="D55" s="10"/>
      <c r="E55" s="3"/>
      <c r="F55" s="3"/>
    </row>
    <row r="56" spans="1:6" ht="12.75">
      <c r="A56" s="2"/>
      <c r="B56" s="2" t="s">
        <v>147</v>
      </c>
      <c r="C56" s="7"/>
      <c r="D56" s="10"/>
      <c r="E56" s="3"/>
      <c r="F56" s="3"/>
    </row>
    <row r="57" spans="1:6" ht="12.75">
      <c r="A57" s="1"/>
      <c r="B57" s="2" t="s">
        <v>148</v>
      </c>
      <c r="C57" s="7"/>
      <c r="D57" s="10"/>
      <c r="E57" s="3"/>
      <c r="F57" s="3"/>
    </row>
    <row r="58" spans="1:6" ht="12.75">
      <c r="A58" s="2"/>
      <c r="B58" s="2" t="s">
        <v>151</v>
      </c>
      <c r="C58" s="7"/>
      <c r="D58" s="9"/>
      <c r="E58" s="8"/>
      <c r="F58" s="8"/>
    </row>
    <row r="59" spans="1:6" ht="12.75">
      <c r="A59" s="2"/>
      <c r="B59" s="2" t="s">
        <v>152</v>
      </c>
      <c r="C59" s="7"/>
      <c r="D59" s="9"/>
      <c r="E59" s="8"/>
      <c r="F59" s="8"/>
    </row>
  </sheetData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SheetLayoutView="100" workbookViewId="0" topLeftCell="A1">
      <selection activeCell="E48" sqref="E48"/>
    </sheetView>
  </sheetViews>
  <sheetFormatPr defaultColWidth="9.140625" defaultRowHeight="12.75"/>
  <cols>
    <col min="1" max="1" width="0.9921875" style="0" customWidth="1"/>
    <col min="2" max="2" width="51.7109375" style="0" customWidth="1"/>
    <col min="3" max="3" width="7.8515625" style="5" customWidth="1"/>
    <col min="4" max="4" width="14.8515625" style="0" customWidth="1"/>
    <col min="5" max="5" width="3.140625" style="0" customWidth="1"/>
    <col min="6" max="6" width="14.8515625" style="0" customWidth="1"/>
    <col min="7" max="7" width="3.00390625" style="0" customWidth="1"/>
    <col min="8" max="8" width="14.8515625" style="33" customWidth="1"/>
    <col min="9" max="9" width="3.00390625" style="0" customWidth="1"/>
    <col min="10" max="10" width="14.8515625" style="0" customWidth="1"/>
    <col min="11" max="11" width="3.00390625" style="0" customWidth="1"/>
    <col min="12" max="12" width="14.8515625" style="0" customWidth="1"/>
    <col min="13" max="13" width="3.00390625" style="0" customWidth="1"/>
    <col min="14" max="14" width="14.8515625" style="0" customWidth="1"/>
  </cols>
  <sheetData>
    <row r="1" spans="1:12" ht="12.75">
      <c r="A1" s="1" t="str">
        <f>'Condensed IS'!A1</f>
        <v>SAAG CONSOLIDATED (M) BHD</v>
      </c>
      <c r="B1" s="2"/>
      <c r="C1" s="7"/>
      <c r="D1" s="3"/>
      <c r="E1" s="3"/>
      <c r="F1" s="3"/>
      <c r="G1" s="3"/>
      <c r="H1" s="10"/>
      <c r="I1" s="3"/>
      <c r="J1" s="3"/>
      <c r="K1" s="3"/>
      <c r="L1" s="3"/>
    </row>
    <row r="2" spans="1:12" ht="12.75">
      <c r="A2" s="2" t="str">
        <f>'Condensed IS'!A2</f>
        <v>Interim report for the six months ended 30 June 2004</v>
      </c>
      <c r="B2" s="2"/>
      <c r="C2" s="7"/>
      <c r="D2" s="3"/>
      <c r="E2" s="3"/>
      <c r="F2" s="3"/>
      <c r="G2" s="3"/>
      <c r="H2" s="10"/>
      <c r="I2" s="3"/>
      <c r="J2" s="3"/>
      <c r="K2" s="3"/>
      <c r="L2" s="3"/>
    </row>
    <row r="3" spans="1:12" ht="12.75">
      <c r="A3" s="1" t="s">
        <v>33</v>
      </c>
      <c r="B3" s="2"/>
      <c r="C3" s="7"/>
      <c r="D3" s="3"/>
      <c r="E3" s="3"/>
      <c r="F3" s="3"/>
      <c r="G3" s="3"/>
      <c r="H3" s="10"/>
      <c r="I3" s="3"/>
      <c r="J3" s="3"/>
      <c r="K3" s="3"/>
      <c r="L3" s="3"/>
    </row>
    <row r="4" spans="1:12" ht="12.75">
      <c r="A4" s="1" t="s">
        <v>65</v>
      </c>
      <c r="B4" s="1"/>
      <c r="C4" s="7"/>
      <c r="D4" s="3"/>
      <c r="E4" s="3"/>
      <c r="G4" s="3"/>
      <c r="H4" s="9"/>
      <c r="I4" s="8"/>
      <c r="J4" s="8"/>
      <c r="K4" s="8"/>
      <c r="L4" s="8"/>
    </row>
    <row r="5" spans="1:12" ht="12.75">
      <c r="A5" s="2"/>
      <c r="B5" s="2"/>
      <c r="C5" s="7"/>
      <c r="D5" s="3"/>
      <c r="E5" s="3"/>
      <c r="G5" s="3"/>
      <c r="H5" s="9"/>
      <c r="I5" s="8"/>
      <c r="J5" s="8"/>
      <c r="K5" s="8"/>
      <c r="L5" s="8"/>
    </row>
    <row r="6" spans="1:12" ht="12.75">
      <c r="A6" s="2"/>
      <c r="B6" s="2"/>
      <c r="C6" s="7"/>
      <c r="D6" s="3"/>
      <c r="E6" s="3"/>
      <c r="F6" s="4" t="s">
        <v>132</v>
      </c>
      <c r="G6" s="3"/>
      <c r="H6" s="9"/>
      <c r="I6" s="8"/>
      <c r="J6" s="8"/>
      <c r="K6" s="8"/>
      <c r="L6" s="8"/>
    </row>
    <row r="7" spans="1:12" ht="12.75">
      <c r="A7" s="2"/>
      <c r="B7" s="2"/>
      <c r="C7" s="7"/>
      <c r="D7" s="3"/>
      <c r="E7" s="3"/>
      <c r="F7" s="4" t="s">
        <v>133</v>
      </c>
      <c r="G7" s="3"/>
      <c r="H7" s="9"/>
      <c r="I7" s="8"/>
      <c r="J7" s="8"/>
      <c r="K7" s="8"/>
      <c r="L7" s="8"/>
    </row>
    <row r="8" spans="1:14" ht="12.75">
      <c r="A8" s="2"/>
      <c r="B8" s="2"/>
      <c r="D8" s="4"/>
      <c r="E8" s="4"/>
      <c r="F8" s="4" t="s">
        <v>134</v>
      </c>
      <c r="G8" s="4"/>
      <c r="H8" s="32" t="s">
        <v>25</v>
      </c>
      <c r="I8" s="4"/>
      <c r="J8" s="4"/>
      <c r="K8" s="4"/>
      <c r="L8" s="4"/>
      <c r="N8" s="22" t="s">
        <v>26</v>
      </c>
    </row>
    <row r="9" spans="1:14" ht="12.75">
      <c r="A9" s="2"/>
      <c r="B9" s="2"/>
      <c r="C9" s="4"/>
      <c r="D9" s="4" t="s">
        <v>34</v>
      </c>
      <c r="E9" s="4"/>
      <c r="F9" s="4" t="s">
        <v>131</v>
      </c>
      <c r="G9" s="4"/>
      <c r="H9" s="32" t="s">
        <v>27</v>
      </c>
      <c r="I9" s="4"/>
      <c r="J9" s="4" t="s">
        <v>28</v>
      </c>
      <c r="K9" s="4"/>
      <c r="L9" s="4" t="s">
        <v>36</v>
      </c>
      <c r="N9" s="22" t="s">
        <v>29</v>
      </c>
    </row>
    <row r="10" spans="1:14" ht="12.75">
      <c r="A10" s="2"/>
      <c r="B10" s="2"/>
      <c r="C10" s="4"/>
      <c r="D10" s="4" t="s">
        <v>30</v>
      </c>
      <c r="E10" s="4"/>
      <c r="F10" s="4" t="s">
        <v>130</v>
      </c>
      <c r="G10" s="4"/>
      <c r="H10" s="32" t="s">
        <v>31</v>
      </c>
      <c r="I10" s="4"/>
      <c r="J10" s="4" t="s">
        <v>35</v>
      </c>
      <c r="K10" s="4"/>
      <c r="L10" s="4" t="s">
        <v>37</v>
      </c>
      <c r="N10" s="22" t="s">
        <v>32</v>
      </c>
    </row>
    <row r="11" spans="1:14" ht="12.75">
      <c r="A11" s="2"/>
      <c r="B11" s="2"/>
      <c r="C11" s="7"/>
      <c r="D11" s="4" t="s">
        <v>1</v>
      </c>
      <c r="E11" s="4"/>
      <c r="F11" s="4" t="s">
        <v>1</v>
      </c>
      <c r="G11" s="4"/>
      <c r="H11" s="32" t="s">
        <v>1</v>
      </c>
      <c r="I11" s="4"/>
      <c r="J11" s="4" t="s">
        <v>1</v>
      </c>
      <c r="K11" s="4"/>
      <c r="L11" s="4" t="s">
        <v>1</v>
      </c>
      <c r="N11" s="4" t="s">
        <v>1</v>
      </c>
    </row>
    <row r="12" spans="1:12" ht="12.75">
      <c r="A12" s="2"/>
      <c r="B12" s="2"/>
      <c r="C12" s="7"/>
      <c r="D12" s="3"/>
      <c r="E12" s="3"/>
      <c r="F12" s="3"/>
      <c r="G12" s="3"/>
      <c r="H12" s="10"/>
      <c r="I12" s="3"/>
      <c r="J12" s="3"/>
      <c r="K12" s="3"/>
      <c r="L12" s="3"/>
    </row>
    <row r="13" spans="1:14" s="33" customFormat="1" ht="12.75">
      <c r="A13" s="48"/>
      <c r="B13" s="49" t="s">
        <v>101</v>
      </c>
      <c r="C13" s="50"/>
      <c r="D13" s="35">
        <v>16000</v>
      </c>
      <c r="E13" s="35"/>
      <c r="F13" s="35">
        <v>0</v>
      </c>
      <c r="G13" s="35"/>
      <c r="H13" s="35">
        <v>1417</v>
      </c>
      <c r="I13" s="35"/>
      <c r="J13" s="35">
        <v>904</v>
      </c>
      <c r="K13" s="35"/>
      <c r="L13" s="35">
        <v>5412</v>
      </c>
      <c r="M13" s="34"/>
      <c r="N13" s="34">
        <f>SUM(D13:L13)</f>
        <v>23733</v>
      </c>
    </row>
    <row r="14" spans="1:14" s="33" customFormat="1" ht="12.75">
      <c r="A14" s="48"/>
      <c r="B14" s="49"/>
      <c r="C14" s="50"/>
      <c r="D14" s="35"/>
      <c r="E14" s="35"/>
      <c r="F14" s="35"/>
      <c r="G14" s="35"/>
      <c r="H14" s="35"/>
      <c r="I14" s="35"/>
      <c r="J14" s="35"/>
      <c r="K14" s="35"/>
      <c r="L14" s="35"/>
      <c r="M14" s="34"/>
      <c r="N14" s="34"/>
    </row>
    <row r="15" spans="1:14" s="33" customFormat="1" ht="12.75">
      <c r="A15" s="48"/>
      <c r="B15" s="48" t="s">
        <v>135</v>
      </c>
      <c r="C15" s="50"/>
      <c r="D15" s="35">
        <v>0</v>
      </c>
      <c r="E15" s="35"/>
      <c r="F15" s="35">
        <v>24308</v>
      </c>
      <c r="G15" s="35"/>
      <c r="H15" s="35">
        <v>0</v>
      </c>
      <c r="I15" s="35"/>
      <c r="J15" s="35">
        <v>0</v>
      </c>
      <c r="K15" s="35"/>
      <c r="L15" s="35">
        <v>0</v>
      </c>
      <c r="M15" s="34"/>
      <c r="N15" s="34">
        <f>SUM(D15:L15)</f>
        <v>24308</v>
      </c>
    </row>
    <row r="16" spans="1:14" s="33" customFormat="1" ht="12.75">
      <c r="A16" s="48"/>
      <c r="B16" s="49"/>
      <c r="C16" s="50"/>
      <c r="D16" s="35"/>
      <c r="E16" s="35"/>
      <c r="F16" s="35"/>
      <c r="G16" s="35"/>
      <c r="H16" s="35"/>
      <c r="I16" s="35"/>
      <c r="J16" s="35"/>
      <c r="K16" s="35"/>
      <c r="L16" s="35"/>
      <c r="M16" s="34"/>
      <c r="N16" s="34"/>
    </row>
    <row r="17" spans="1:14" s="33" customFormat="1" ht="12.75">
      <c r="A17" s="48"/>
      <c r="B17" s="48" t="s">
        <v>102</v>
      </c>
      <c r="C17" s="50"/>
      <c r="D17" s="35">
        <v>0</v>
      </c>
      <c r="E17" s="35"/>
      <c r="F17" s="35">
        <v>0</v>
      </c>
      <c r="G17" s="35"/>
      <c r="H17" s="35">
        <v>68</v>
      </c>
      <c r="I17" s="35"/>
      <c r="J17" s="35">
        <v>0</v>
      </c>
      <c r="K17" s="35"/>
      <c r="L17" s="35">
        <v>0</v>
      </c>
      <c r="M17" s="34"/>
      <c r="N17" s="34">
        <f>SUM(D17:M17)</f>
        <v>68</v>
      </c>
    </row>
    <row r="18" spans="3:14" s="33" customFormat="1" ht="12.75">
      <c r="C18" s="51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</row>
    <row r="19" spans="2:14" s="33" customFormat="1" ht="12.75">
      <c r="B19" s="33" t="s">
        <v>103</v>
      </c>
      <c r="C19" s="51"/>
      <c r="D19" s="34">
        <v>0</v>
      </c>
      <c r="E19" s="34"/>
      <c r="F19" s="34">
        <v>0</v>
      </c>
      <c r="G19" s="34"/>
      <c r="H19" s="34">
        <v>0</v>
      </c>
      <c r="I19" s="34"/>
      <c r="J19" s="34">
        <v>0</v>
      </c>
      <c r="K19" s="34"/>
      <c r="L19" s="34">
        <f>'Condensed IS'!I41</f>
        <v>367</v>
      </c>
      <c r="M19" s="34"/>
      <c r="N19" s="34">
        <f>SUM(D19:M19)</f>
        <v>367</v>
      </c>
    </row>
    <row r="20" spans="3:14" s="33" customFormat="1" ht="12.75">
      <c r="C20" s="51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spans="2:14" s="33" customFormat="1" ht="13.5" thickBot="1">
      <c r="B21" s="52" t="s">
        <v>115</v>
      </c>
      <c r="C21" s="51"/>
      <c r="D21" s="45">
        <f>SUM(D13:D20)</f>
        <v>16000</v>
      </c>
      <c r="E21" s="53"/>
      <c r="F21" s="45">
        <f>SUM(F13:F20)</f>
        <v>24308</v>
      </c>
      <c r="G21" s="53"/>
      <c r="H21" s="45">
        <f>SUM(H13:H20)</f>
        <v>1485</v>
      </c>
      <c r="I21" s="53"/>
      <c r="J21" s="45">
        <f>SUM(J13:J20)</f>
        <v>904</v>
      </c>
      <c r="K21" s="53"/>
      <c r="L21" s="45">
        <f>SUM(L13:L20)</f>
        <v>5779</v>
      </c>
      <c r="M21" s="53"/>
      <c r="N21" s="45">
        <f>SUM(N13:N20)</f>
        <v>48476</v>
      </c>
    </row>
    <row r="22" spans="3:14" s="33" customFormat="1" ht="13.5" thickTop="1">
      <c r="C22" s="51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="33" customFormat="1" ht="12.75">
      <c r="C23" s="51"/>
    </row>
    <row r="24" spans="2:14" s="33" customFormat="1" ht="12.75">
      <c r="B24" s="49" t="s">
        <v>114</v>
      </c>
      <c r="C24" s="50"/>
      <c r="D24" s="35">
        <v>16000</v>
      </c>
      <c r="E24" s="35"/>
      <c r="F24" s="35">
        <v>0</v>
      </c>
      <c r="G24" s="35"/>
      <c r="H24" s="35">
        <v>1299</v>
      </c>
      <c r="I24" s="35"/>
      <c r="J24" s="35">
        <v>904</v>
      </c>
      <c r="K24" s="35"/>
      <c r="L24" s="35">
        <v>10540</v>
      </c>
      <c r="M24" s="34"/>
      <c r="N24" s="34">
        <f>SUM(D24:L24)</f>
        <v>28743</v>
      </c>
    </row>
    <row r="25" spans="2:14" s="33" customFormat="1" ht="12.75">
      <c r="B25" s="49"/>
      <c r="C25" s="50"/>
      <c r="D25" s="35"/>
      <c r="E25" s="35"/>
      <c r="F25" s="35"/>
      <c r="G25" s="35"/>
      <c r="H25" s="35"/>
      <c r="I25" s="35"/>
      <c r="J25" s="35"/>
      <c r="K25" s="35"/>
      <c r="L25" s="35"/>
      <c r="M25" s="34"/>
      <c r="N25" s="34"/>
    </row>
    <row r="26" spans="2:14" s="33" customFormat="1" ht="12.75">
      <c r="B26" s="48" t="s">
        <v>102</v>
      </c>
      <c r="C26" s="50"/>
      <c r="D26" s="35">
        <v>0</v>
      </c>
      <c r="E26" s="35"/>
      <c r="F26" s="35">
        <v>0</v>
      </c>
      <c r="G26" s="35"/>
      <c r="H26" s="35">
        <v>-96</v>
      </c>
      <c r="I26" s="35"/>
      <c r="J26" s="35">
        <v>0</v>
      </c>
      <c r="K26" s="35"/>
      <c r="L26" s="35">
        <v>0</v>
      </c>
      <c r="M26" s="34"/>
      <c r="N26" s="34">
        <f>SUM(D26:M26)</f>
        <v>-96</v>
      </c>
    </row>
    <row r="27" spans="4:14" ht="12.75">
      <c r="D27" s="12"/>
      <c r="E27" s="12"/>
      <c r="F27" s="12"/>
      <c r="G27" s="12"/>
      <c r="H27" s="34"/>
      <c r="I27" s="12"/>
      <c r="J27" s="12"/>
      <c r="K27" s="12"/>
      <c r="L27" s="12"/>
      <c r="M27" s="12"/>
      <c r="N27" s="12"/>
    </row>
    <row r="28" spans="2:14" ht="12.75">
      <c r="B28" t="s">
        <v>103</v>
      </c>
      <c r="D28" s="12">
        <v>0</v>
      </c>
      <c r="E28" s="12"/>
      <c r="F28" s="12">
        <v>0</v>
      </c>
      <c r="G28" s="12"/>
      <c r="H28" s="34">
        <v>0</v>
      </c>
      <c r="I28" s="12"/>
      <c r="J28" s="12">
        <v>0</v>
      </c>
      <c r="K28" s="12"/>
      <c r="L28" s="12">
        <f>'Condensed IS'!K41</f>
        <v>-2472</v>
      </c>
      <c r="M28" s="12"/>
      <c r="N28" s="12">
        <f>SUM(D28:M28)</f>
        <v>-2472</v>
      </c>
    </row>
    <row r="29" spans="4:14" ht="12.75">
      <c r="D29" s="12"/>
      <c r="E29" s="12"/>
      <c r="F29" s="12"/>
      <c r="G29" s="12"/>
      <c r="H29" s="34"/>
      <c r="I29" s="12"/>
      <c r="J29" s="12"/>
      <c r="K29" s="12"/>
      <c r="L29" s="12"/>
      <c r="M29" s="12"/>
      <c r="N29" s="12"/>
    </row>
    <row r="30" spans="2:14" ht="13.5" thickBot="1">
      <c r="B30" s="25" t="s">
        <v>116</v>
      </c>
      <c r="D30" s="23">
        <f>SUM(D24:D29)</f>
        <v>16000</v>
      </c>
      <c r="E30" s="24"/>
      <c r="F30" s="23">
        <f>SUM(F24:F29)</f>
        <v>0</v>
      </c>
      <c r="G30" s="24"/>
      <c r="H30" s="23">
        <f>SUM(H24:H29)</f>
        <v>1203</v>
      </c>
      <c r="I30" s="24"/>
      <c r="J30" s="23">
        <f>SUM(J24:J29)</f>
        <v>904</v>
      </c>
      <c r="K30" s="24"/>
      <c r="L30" s="23">
        <f>SUM(L24:L29)</f>
        <v>8068</v>
      </c>
      <c r="M30" s="24"/>
      <c r="N30" s="23">
        <f>SUM(N24:N29)</f>
        <v>26175</v>
      </c>
    </row>
    <row r="31" ht="13.5" thickTop="1"/>
  </sheetData>
  <printOptions/>
  <pageMargins left="0.75" right="0.75" top="1" bottom="1" header="0.5" footer="0.5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4"/>
  <sheetViews>
    <sheetView view="pageBreakPreview" zoomScaleSheetLayoutView="100" workbookViewId="0" topLeftCell="A50">
      <selection activeCell="B83" sqref="B83"/>
    </sheetView>
  </sheetViews>
  <sheetFormatPr defaultColWidth="9.140625" defaultRowHeight="12.75"/>
  <cols>
    <col min="1" max="1" width="0.9921875" style="0" customWidth="1"/>
    <col min="2" max="2" width="68.7109375" style="0" customWidth="1"/>
    <col min="3" max="3" width="7.8515625" style="5" customWidth="1"/>
    <col min="4" max="4" width="14.8515625" style="33" customWidth="1"/>
    <col min="5" max="5" width="3.00390625" style="0" customWidth="1"/>
    <col min="6" max="6" width="14.8515625" style="33" customWidth="1"/>
    <col min="7" max="7" width="3.00390625" style="0" customWidth="1"/>
    <col min="8" max="8" width="14.8515625" style="0" customWidth="1"/>
  </cols>
  <sheetData>
    <row r="1" ht="12.75">
      <c r="A1" s="1" t="str">
        <f>'Condensed IS'!A1</f>
        <v>SAAG CONSOLIDATED (M) BHD</v>
      </c>
    </row>
    <row r="2" ht="12.75">
      <c r="A2" s="2" t="str">
        <f>'Condensed IS'!A2</f>
        <v>Interim report for the six months ended 30 June 2004</v>
      </c>
    </row>
    <row r="3" ht="12.75">
      <c r="A3" s="1" t="s">
        <v>41</v>
      </c>
    </row>
    <row r="4" ht="12.75">
      <c r="A4" s="1" t="s">
        <v>65</v>
      </c>
    </row>
    <row r="5" ht="12.75">
      <c r="A5" s="2"/>
    </row>
    <row r="6" spans="1:6" ht="12.75">
      <c r="A6" s="2"/>
      <c r="C6" s="22"/>
      <c r="D6" s="54" t="s">
        <v>117</v>
      </c>
      <c r="F6" s="54" t="s">
        <v>117</v>
      </c>
    </row>
    <row r="7" spans="4:6" ht="12.75">
      <c r="D7" s="54" t="s">
        <v>118</v>
      </c>
      <c r="F7" s="54" t="s">
        <v>119</v>
      </c>
    </row>
    <row r="8" spans="4:6" ht="12.75">
      <c r="D8" s="54" t="s">
        <v>1</v>
      </c>
      <c r="F8" s="54" t="s">
        <v>1</v>
      </c>
    </row>
    <row r="10" ht="12.75">
      <c r="B10" s="25" t="s">
        <v>77</v>
      </c>
    </row>
    <row r="11" spans="2:6" ht="12.75">
      <c r="B11" t="s">
        <v>139</v>
      </c>
      <c r="D11" s="34">
        <f>'Condensed IS'!I30</f>
        <v>-1527</v>
      </c>
      <c r="F11" s="34">
        <f>'Condensed IS'!K30</f>
        <v>-2607</v>
      </c>
    </row>
    <row r="12" spans="2:6" ht="12.75">
      <c r="B12" t="s">
        <v>42</v>
      </c>
      <c r="D12" s="34"/>
      <c r="F12" s="34"/>
    </row>
    <row r="13" spans="2:6" ht="12.75">
      <c r="B13" s="27" t="s">
        <v>79</v>
      </c>
      <c r="D13" s="34">
        <v>2108</v>
      </c>
      <c r="F13" s="34">
        <f>-'Condensed IS'!K24</f>
        <v>1894</v>
      </c>
    </row>
    <row r="14" spans="2:6" ht="12.75">
      <c r="B14" s="27" t="s">
        <v>43</v>
      </c>
      <c r="D14" s="34">
        <v>803</v>
      </c>
      <c r="E14" s="33"/>
      <c r="F14" s="34">
        <v>298</v>
      </c>
    </row>
    <row r="15" spans="2:6" ht="12.75">
      <c r="B15" s="27" t="s">
        <v>104</v>
      </c>
      <c r="D15" s="34">
        <v>216</v>
      </c>
      <c r="F15" s="34">
        <v>0</v>
      </c>
    </row>
    <row r="16" spans="2:6" ht="12.75">
      <c r="B16" s="27" t="s">
        <v>121</v>
      </c>
      <c r="D16" s="34">
        <v>107</v>
      </c>
      <c r="F16" s="34">
        <v>-247</v>
      </c>
    </row>
    <row r="17" spans="2:6" ht="12.75">
      <c r="B17" s="27" t="s">
        <v>141</v>
      </c>
      <c r="D17" s="34">
        <v>33</v>
      </c>
      <c r="F17" s="34">
        <v>0</v>
      </c>
    </row>
    <row r="18" spans="2:6" ht="12.75">
      <c r="B18" s="27" t="s">
        <v>140</v>
      </c>
      <c r="D18" s="34">
        <v>12</v>
      </c>
      <c r="F18" s="34">
        <v>0</v>
      </c>
    </row>
    <row r="19" spans="2:6" ht="12.75">
      <c r="B19" s="27" t="s">
        <v>44</v>
      </c>
      <c r="D19" s="34">
        <v>-1279</v>
      </c>
      <c r="F19" s="34">
        <v>-662</v>
      </c>
    </row>
    <row r="20" spans="2:6" ht="12.75">
      <c r="B20" s="27" t="s">
        <v>81</v>
      </c>
      <c r="D20" s="34">
        <v>-510</v>
      </c>
      <c r="F20" s="34">
        <f>-'Condensed IS'!K28</f>
        <v>-401</v>
      </c>
    </row>
    <row r="21" spans="2:6" ht="12.75">
      <c r="B21" s="27" t="s">
        <v>123</v>
      </c>
      <c r="D21" s="53">
        <v>-1</v>
      </c>
      <c r="F21" s="53">
        <v>12</v>
      </c>
    </row>
    <row r="22" spans="2:6" ht="12.75">
      <c r="B22" s="27" t="s">
        <v>120</v>
      </c>
      <c r="D22" s="34">
        <v>0</v>
      </c>
      <c r="E22" s="33"/>
      <c r="F22" s="34">
        <v>884</v>
      </c>
    </row>
    <row r="23" spans="2:6" ht="12.75">
      <c r="B23" s="27" t="s">
        <v>122</v>
      </c>
      <c r="D23" s="34">
        <v>0</v>
      </c>
      <c r="F23" s="34">
        <v>-37</v>
      </c>
    </row>
    <row r="24" spans="2:6" ht="12.75">
      <c r="B24" s="27"/>
      <c r="D24" s="55"/>
      <c r="F24" s="55"/>
    </row>
    <row r="25" spans="2:6" ht="12.75">
      <c r="B25" s="27" t="s">
        <v>47</v>
      </c>
      <c r="D25" s="34">
        <f>SUM(D11:D24)</f>
        <v>-38</v>
      </c>
      <c r="F25" s="34">
        <f>SUM(F11:F24)</f>
        <v>-866</v>
      </c>
    </row>
    <row r="26" spans="4:6" ht="12.75">
      <c r="D26" s="34"/>
      <c r="F26" s="34"/>
    </row>
    <row r="27" spans="2:6" ht="12.75">
      <c r="B27" t="s">
        <v>45</v>
      </c>
      <c r="D27" s="34"/>
      <c r="F27" s="34"/>
    </row>
    <row r="28" spans="2:6" ht="12.75">
      <c r="B28" t="s">
        <v>105</v>
      </c>
      <c r="D28" s="34">
        <v>-16786</v>
      </c>
      <c r="F28" s="34">
        <v>0</v>
      </c>
    </row>
    <row r="29" spans="2:6" ht="12.75">
      <c r="B29" t="s">
        <v>46</v>
      </c>
      <c r="D29" s="34">
        <v>-941</v>
      </c>
      <c r="F29" s="34">
        <v>505</v>
      </c>
    </row>
    <row r="30" spans="2:6" ht="12.75">
      <c r="B30" t="s">
        <v>48</v>
      </c>
      <c r="D30" s="34">
        <v>-5547</v>
      </c>
      <c r="F30" s="34">
        <v>-24</v>
      </c>
    </row>
    <row r="31" spans="2:6" ht="12.75">
      <c r="B31" t="s">
        <v>49</v>
      </c>
      <c r="D31" s="34">
        <v>-8633</v>
      </c>
      <c r="F31" s="34">
        <v>-530</v>
      </c>
    </row>
    <row r="32" spans="4:6" ht="12.75">
      <c r="D32" s="34"/>
      <c r="F32" s="34"/>
    </row>
    <row r="33" spans="2:6" ht="12.75">
      <c r="B33" t="s">
        <v>106</v>
      </c>
      <c r="D33" s="34"/>
      <c r="F33" s="34"/>
    </row>
    <row r="34" spans="2:6" ht="12.75">
      <c r="B34" t="s">
        <v>50</v>
      </c>
      <c r="D34" s="34">
        <v>-225</v>
      </c>
      <c r="F34" s="34">
        <v>-974</v>
      </c>
    </row>
    <row r="35" spans="2:6" ht="12.75">
      <c r="B35" t="s">
        <v>51</v>
      </c>
      <c r="D35" s="34">
        <v>-11273</v>
      </c>
      <c r="F35" s="34">
        <v>-436</v>
      </c>
    </row>
    <row r="36" spans="2:6" ht="12.75">
      <c r="B36" t="s">
        <v>52</v>
      </c>
      <c r="D36" s="34">
        <v>-281</v>
      </c>
      <c r="F36" s="34">
        <v>-399</v>
      </c>
    </row>
    <row r="37" spans="4:6" ht="12.75">
      <c r="D37" s="55"/>
      <c r="F37" s="55"/>
    </row>
    <row r="38" spans="2:6" ht="12.75">
      <c r="B38" t="s">
        <v>69</v>
      </c>
      <c r="D38" s="34">
        <f>SUM(D25:D37)</f>
        <v>-43724</v>
      </c>
      <c r="F38" s="34">
        <f>SUM(F25:F37)</f>
        <v>-2724</v>
      </c>
    </row>
    <row r="39" spans="4:6" ht="12.75">
      <c r="D39" s="34"/>
      <c r="F39" s="34"/>
    </row>
    <row r="40" spans="2:6" ht="12.75">
      <c r="B40" t="s">
        <v>53</v>
      </c>
      <c r="D40" s="34">
        <v>-365</v>
      </c>
      <c r="F40" s="34">
        <v>-270</v>
      </c>
    </row>
    <row r="41" spans="4:6" ht="12.75">
      <c r="D41" s="34"/>
      <c r="F41" s="34"/>
    </row>
    <row r="42" spans="2:6" ht="12.75">
      <c r="B42" t="s">
        <v>70</v>
      </c>
      <c r="D42" s="56">
        <f>SUM(D38:D41)</f>
        <v>-44089</v>
      </c>
      <c r="F42" s="56">
        <f>SUM(F38:F41)</f>
        <v>-2994</v>
      </c>
    </row>
    <row r="43" spans="4:6" ht="12.75">
      <c r="D43" s="34"/>
      <c r="F43" s="34"/>
    </row>
    <row r="44" spans="2:6" ht="12.75">
      <c r="B44" s="25" t="s">
        <v>71</v>
      </c>
      <c r="D44" s="34"/>
      <c r="F44" s="34"/>
    </row>
    <row r="45" spans="2:6" ht="12.75">
      <c r="B45" s="27" t="s">
        <v>109</v>
      </c>
      <c r="C45" s="40"/>
      <c r="D45" s="57">
        <v>2202</v>
      </c>
      <c r="F45" s="57">
        <v>0</v>
      </c>
    </row>
    <row r="46" spans="2:6" ht="12.75">
      <c r="B46" s="27" t="s">
        <v>142</v>
      </c>
      <c r="C46" s="40"/>
      <c r="D46" s="57">
        <v>960</v>
      </c>
      <c r="F46" s="57">
        <v>0</v>
      </c>
    </row>
    <row r="47" spans="2:6" ht="12.75">
      <c r="B47" s="27" t="s">
        <v>124</v>
      </c>
      <c r="C47" s="40"/>
      <c r="D47" s="57">
        <v>0</v>
      </c>
      <c r="F47" s="57">
        <v>-10000</v>
      </c>
    </row>
    <row r="48" spans="2:6" ht="12.75">
      <c r="B48" t="s">
        <v>54</v>
      </c>
      <c r="D48" s="34">
        <v>2399</v>
      </c>
      <c r="F48" s="34">
        <v>53</v>
      </c>
    </row>
    <row r="49" spans="2:6" ht="12.75">
      <c r="B49" t="s">
        <v>125</v>
      </c>
      <c r="D49" s="34">
        <v>0</v>
      </c>
      <c r="F49" s="34">
        <v>-269</v>
      </c>
    </row>
    <row r="50" spans="2:6" ht="12.75">
      <c r="B50" t="s">
        <v>126</v>
      </c>
      <c r="D50" s="34">
        <v>0</v>
      </c>
      <c r="F50" s="34">
        <v>2816</v>
      </c>
    </row>
    <row r="51" spans="2:6" ht="12.75">
      <c r="B51" t="s">
        <v>108</v>
      </c>
      <c r="D51" s="34">
        <v>4250</v>
      </c>
      <c r="F51" s="34">
        <v>0</v>
      </c>
    </row>
    <row r="52" spans="2:6" ht="12.75">
      <c r="B52" t="s">
        <v>55</v>
      </c>
      <c r="D52" s="34">
        <v>-5570</v>
      </c>
      <c r="F52" s="34">
        <v>-561</v>
      </c>
    </row>
    <row r="53" spans="2:6" ht="12.75">
      <c r="B53" t="s">
        <v>107</v>
      </c>
      <c r="D53" s="34">
        <v>-998</v>
      </c>
      <c r="F53" s="34">
        <v>0</v>
      </c>
    </row>
    <row r="54" spans="2:6" ht="12.75">
      <c r="B54" t="s">
        <v>56</v>
      </c>
      <c r="D54" s="34">
        <f>-D19</f>
        <v>1279</v>
      </c>
      <c r="F54" s="34">
        <f>-F19</f>
        <v>662</v>
      </c>
    </row>
    <row r="55" spans="2:6" ht="12.75">
      <c r="B55" t="s">
        <v>149</v>
      </c>
      <c r="D55" s="56">
        <f>SUM(D45:D54)</f>
        <v>4522</v>
      </c>
      <c r="F55" s="56">
        <f>SUM(F45:F54)</f>
        <v>-7299</v>
      </c>
    </row>
    <row r="56" spans="4:6" ht="12.75">
      <c r="D56" s="34"/>
      <c r="F56" s="34"/>
    </row>
    <row r="57" spans="2:6" ht="12.75">
      <c r="B57" s="25" t="s">
        <v>72</v>
      </c>
      <c r="D57" s="34"/>
      <c r="F57" s="34"/>
    </row>
    <row r="58" spans="2:6" ht="12.75">
      <c r="B58" s="27" t="s">
        <v>135</v>
      </c>
      <c r="D58" s="34">
        <v>24308</v>
      </c>
      <c r="F58" s="34">
        <v>0</v>
      </c>
    </row>
    <row r="59" spans="2:6" ht="12.75">
      <c r="B59" t="s">
        <v>127</v>
      </c>
      <c r="D59" s="34">
        <v>4060</v>
      </c>
      <c r="F59" s="34">
        <v>-2440</v>
      </c>
    </row>
    <row r="60" spans="2:6" ht="12.75">
      <c r="B60" t="s">
        <v>57</v>
      </c>
      <c r="D60" s="34">
        <v>-101</v>
      </c>
      <c r="F60" s="34">
        <v>-9</v>
      </c>
    </row>
    <row r="61" spans="2:6" ht="12.75">
      <c r="B61" t="s">
        <v>59</v>
      </c>
      <c r="D61" s="34">
        <f>-D13</f>
        <v>-2108</v>
      </c>
      <c r="F61" s="34">
        <f>-F13</f>
        <v>-1894</v>
      </c>
    </row>
    <row r="62" spans="2:6" ht="12.75">
      <c r="B62" t="s">
        <v>150</v>
      </c>
      <c r="D62" s="56">
        <f>SUM(D58:D61)</f>
        <v>26159</v>
      </c>
      <c r="F62" s="56">
        <f>SUM(F58:F61)</f>
        <v>-4343</v>
      </c>
    </row>
    <row r="63" spans="4:6" ht="12.75">
      <c r="D63" s="34"/>
      <c r="F63" s="34"/>
    </row>
    <row r="64" spans="2:6" ht="12.75">
      <c r="B64" s="25" t="s">
        <v>111</v>
      </c>
      <c r="D64" s="34">
        <f>D42+D55+D62</f>
        <v>-13408</v>
      </c>
      <c r="F64" s="34">
        <f>F42+F55+F62</f>
        <v>-14636</v>
      </c>
    </row>
    <row r="65" spans="4:6" ht="12.75">
      <c r="D65" s="34"/>
      <c r="F65" s="34"/>
    </row>
    <row r="66" spans="2:6" ht="12.75">
      <c r="B66" s="25" t="s">
        <v>74</v>
      </c>
      <c r="D66" s="34">
        <v>17857</v>
      </c>
      <c r="F66" s="34">
        <v>43749</v>
      </c>
    </row>
    <row r="67" spans="2:6" ht="12.75">
      <c r="B67" t="s">
        <v>58</v>
      </c>
      <c r="D67" s="34">
        <v>110</v>
      </c>
      <c r="F67" s="34">
        <v>-13</v>
      </c>
    </row>
    <row r="68" spans="4:6" ht="12.75">
      <c r="D68" s="34"/>
      <c r="F68" s="34"/>
    </row>
    <row r="69" spans="2:6" ht="13.5" thickBot="1">
      <c r="B69" s="25" t="s">
        <v>73</v>
      </c>
      <c r="D69" s="45">
        <f>SUM(D64:D68)</f>
        <v>4559</v>
      </c>
      <c r="F69" s="45">
        <f>SUM(F64:F68)</f>
        <v>29100</v>
      </c>
    </row>
    <row r="70" spans="4:6" ht="13.5" thickTop="1">
      <c r="D70" s="34"/>
      <c r="F70" s="34"/>
    </row>
    <row r="71" spans="2:6" s="25" customFormat="1" ht="12.75">
      <c r="B71" s="25" t="s">
        <v>63</v>
      </c>
      <c r="C71" s="22"/>
      <c r="D71" s="58"/>
      <c r="F71" s="58"/>
    </row>
    <row r="72" spans="2:6" ht="12.75">
      <c r="B72" t="s">
        <v>75</v>
      </c>
      <c r="D72" s="34">
        <v>9413</v>
      </c>
      <c r="F72" s="34">
        <v>10961</v>
      </c>
    </row>
    <row r="73" spans="2:6" ht="12.75">
      <c r="B73" t="s">
        <v>64</v>
      </c>
      <c r="D73" s="34">
        <v>-5632</v>
      </c>
      <c r="F73" s="34">
        <v>-347</v>
      </c>
    </row>
    <row r="74" spans="2:6" ht="12.75">
      <c r="B74" t="s">
        <v>76</v>
      </c>
      <c r="D74" s="34">
        <v>778</v>
      </c>
      <c r="F74" s="34">
        <v>18486</v>
      </c>
    </row>
    <row r="75" spans="4:6" ht="13.5" thickBot="1">
      <c r="D75" s="45">
        <f>SUM(D72:D74)</f>
        <v>4559</v>
      </c>
      <c r="F75" s="45">
        <f>SUM(F72:F74)</f>
        <v>29100</v>
      </c>
    </row>
    <row r="76" spans="4:6" ht="13.5" thickTop="1">
      <c r="D76" s="34"/>
      <c r="F76" s="34"/>
    </row>
    <row r="77" spans="4:6" ht="12.75">
      <c r="D77" s="34"/>
      <c r="F77" s="34"/>
    </row>
    <row r="78" spans="4:6" ht="12.75">
      <c r="D78" s="34"/>
      <c r="F78" s="34"/>
    </row>
    <row r="79" spans="4:6" ht="12.75">
      <c r="D79" s="34"/>
      <c r="F79" s="34"/>
    </row>
    <row r="80" spans="4:6" ht="12.75">
      <c r="D80" s="34"/>
      <c r="F80" s="34"/>
    </row>
    <row r="81" spans="4:6" ht="12.75">
      <c r="D81" s="34"/>
      <c r="F81" s="34"/>
    </row>
    <row r="82" spans="4:6" ht="12.75">
      <c r="D82" s="34"/>
      <c r="F82" s="34"/>
    </row>
    <row r="83" spans="4:6" ht="12.75">
      <c r="D83" s="34"/>
      <c r="F83" s="34"/>
    </row>
    <row r="84" spans="4:6" ht="12.75">
      <c r="D84" s="34"/>
      <c r="F84" s="34"/>
    </row>
    <row r="85" spans="4:6" ht="12.75">
      <c r="D85" s="34"/>
      <c r="F85" s="34"/>
    </row>
    <row r="86" spans="4:6" ht="12.75">
      <c r="D86" s="34"/>
      <c r="F86" s="34"/>
    </row>
    <row r="87" spans="4:6" ht="12.75">
      <c r="D87" s="34"/>
      <c r="F87" s="34"/>
    </row>
    <row r="88" spans="4:6" ht="12.75">
      <c r="D88" s="34"/>
      <c r="F88" s="34"/>
    </row>
    <row r="89" spans="4:6" ht="12.75">
      <c r="D89" s="34"/>
      <c r="F89" s="34"/>
    </row>
    <row r="90" spans="4:6" ht="12.75">
      <c r="D90" s="34"/>
      <c r="F90" s="34"/>
    </row>
    <row r="91" spans="4:6" ht="12.75">
      <c r="D91" s="34"/>
      <c r="F91" s="34"/>
    </row>
    <row r="92" spans="4:6" ht="12.75">
      <c r="D92" s="34"/>
      <c r="F92" s="34"/>
    </row>
    <row r="93" spans="4:6" ht="12.75">
      <c r="D93" s="34"/>
      <c r="F93" s="34"/>
    </row>
    <row r="94" spans="4:6" ht="12.75">
      <c r="D94" s="34"/>
      <c r="F94" s="34"/>
    </row>
    <row r="95" spans="4:6" ht="12.75">
      <c r="D95" s="34"/>
      <c r="F95" s="34"/>
    </row>
    <row r="96" spans="4:6" ht="12.75">
      <c r="D96" s="34"/>
      <c r="F96" s="34"/>
    </row>
    <row r="97" spans="4:6" ht="12.75">
      <c r="D97" s="34"/>
      <c r="F97" s="34"/>
    </row>
    <row r="98" spans="4:6" ht="12.75">
      <c r="D98" s="34"/>
      <c r="F98" s="34"/>
    </row>
    <row r="99" spans="4:6" ht="12.75">
      <c r="D99" s="34"/>
      <c r="F99" s="34"/>
    </row>
    <row r="100" spans="4:6" ht="12.75">
      <c r="D100" s="34"/>
      <c r="F100" s="34"/>
    </row>
    <row r="101" spans="4:6" ht="12.75">
      <c r="D101" s="34"/>
      <c r="F101" s="34"/>
    </row>
    <row r="102" spans="4:6" ht="12.75">
      <c r="D102" s="34"/>
      <c r="F102" s="34"/>
    </row>
    <row r="103" spans="4:6" ht="12.75">
      <c r="D103" s="34"/>
      <c r="F103" s="34"/>
    </row>
    <row r="104" spans="4:6" ht="12.75">
      <c r="D104" s="34"/>
      <c r="F104" s="34"/>
    </row>
    <row r="105" spans="4:6" ht="12.75">
      <c r="D105" s="34"/>
      <c r="F105" s="34"/>
    </row>
    <row r="106" spans="4:6" ht="12.75">
      <c r="D106" s="34"/>
      <c r="F106" s="34"/>
    </row>
    <row r="107" spans="4:6" ht="12.75">
      <c r="D107" s="34"/>
      <c r="F107" s="34"/>
    </row>
    <row r="108" spans="4:6" ht="12.75">
      <c r="D108" s="34"/>
      <c r="F108" s="34"/>
    </row>
    <row r="109" spans="4:6" ht="12.75">
      <c r="D109" s="34"/>
      <c r="F109" s="34"/>
    </row>
    <row r="110" spans="4:6" ht="12.75">
      <c r="D110" s="34"/>
      <c r="F110" s="34"/>
    </row>
    <row r="111" spans="4:6" ht="12.75">
      <c r="D111" s="34"/>
      <c r="F111" s="34"/>
    </row>
    <row r="112" spans="4:6" ht="12.75">
      <c r="D112" s="34"/>
      <c r="F112" s="34"/>
    </row>
    <row r="113" spans="4:6" ht="12.75">
      <c r="D113" s="34"/>
      <c r="F113" s="34"/>
    </row>
    <row r="114" spans="4:6" ht="12.75">
      <c r="D114" s="34"/>
      <c r="F114" s="34"/>
    </row>
  </sheetData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SAAG Corporation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TrudyTan</dc:creator>
  <cp:keywords/>
  <dc:description/>
  <cp:lastModifiedBy>Latha</cp:lastModifiedBy>
  <cp:lastPrinted>2004-08-23T10:00:16Z</cp:lastPrinted>
  <dcterms:created xsi:type="dcterms:W3CDTF">2002-10-29T01:49:51Z</dcterms:created>
  <dcterms:modified xsi:type="dcterms:W3CDTF">2004-08-23T10:07:51Z</dcterms:modified>
  <cp:category/>
  <cp:version/>
  <cp:contentType/>
  <cp:contentStatus/>
</cp:coreProperties>
</file>